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erre.paroux\Desktop\Nouveau dossier\"/>
    </mc:Choice>
  </mc:AlternateContent>
  <xr:revisionPtr revIDLastSave="0" documentId="13_ncr:1_{D9872A33-32D3-4CCA-8E23-64D94B2AB276}" xr6:coauthVersionLast="36" xr6:coauthVersionMax="36" xr10:uidLastSave="{00000000-0000-0000-0000-000000000000}"/>
  <bookViews>
    <workbookView xWindow="0" yWindow="0" windowWidth="28800" windowHeight="18000" xr2:uid="{E85D28B2-1B65-9C45-B17C-ABAC2F590F07}"/>
  </bookViews>
  <sheets>
    <sheet name="Saisie" sheetId="1" r:id="rId1"/>
    <sheet name="Feuille réponse" sheetId="12" state="hidden" r:id="rId2"/>
    <sheet name="Résultats" sheetId="13" r:id="rId3"/>
    <sheet name="Listes réponses" sheetId="2" state="hidden" r:id="rId4"/>
  </sheets>
  <definedNames>
    <definedName name="_xlnm.Print_Titles" localSheetId="2">Résultats!$1:$6</definedName>
    <definedName name="_xlnm.Print_Area" localSheetId="2">Résultats!$A$1:$U$98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2" l="1"/>
  <c r="D71" i="12"/>
  <c r="D72" i="12"/>
  <c r="D73" i="12"/>
  <c r="D70" i="12"/>
  <c r="K52" i="13"/>
  <c r="C74" i="12" l="1"/>
  <c r="C71" i="12"/>
  <c r="C72" i="12"/>
  <c r="C73" i="12"/>
  <c r="C70" i="12"/>
  <c r="D58" i="12"/>
  <c r="D59" i="12"/>
  <c r="D57" i="12"/>
  <c r="D60" i="12"/>
  <c r="C60" i="12" s="1"/>
  <c r="D50" i="12"/>
  <c r="D49" i="12"/>
  <c r="D48" i="12"/>
  <c r="D47" i="12"/>
  <c r="D46" i="12"/>
  <c r="D45" i="12"/>
  <c r="D38" i="12"/>
  <c r="D36" i="12"/>
  <c r="D37" i="12"/>
  <c r="D35" i="12"/>
  <c r="D51" i="12" s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9" i="1"/>
  <c r="C28" i="12" s="1"/>
  <c r="K28" i="13" s="1"/>
  <c r="D24" i="12"/>
  <c r="D23" i="12"/>
  <c r="D22" i="12"/>
  <c r="D21" i="12"/>
  <c r="D20" i="12"/>
  <c r="D19" i="12"/>
  <c r="D25" i="12"/>
  <c r="C25" i="12" s="1"/>
  <c r="D6" i="12"/>
  <c r="C6" i="12" s="1"/>
  <c r="D7" i="12"/>
  <c r="D8" i="12"/>
  <c r="D9" i="12"/>
  <c r="D10" i="12"/>
  <c r="D11" i="12"/>
  <c r="D12" i="12"/>
  <c r="D5" i="12"/>
  <c r="D13" i="12"/>
  <c r="B7" i="13" s="1"/>
  <c r="C57" i="12" l="1"/>
  <c r="C9" i="12"/>
  <c r="C59" i="12"/>
  <c r="C37" i="12"/>
  <c r="C8" i="12"/>
  <c r="C36" i="12"/>
  <c r="C58" i="12"/>
  <c r="C13" i="12"/>
  <c r="C5" i="12"/>
  <c r="C10" i="12"/>
  <c r="C51" i="12"/>
  <c r="C45" i="12"/>
  <c r="C50" i="12"/>
  <c r="C35" i="12"/>
  <c r="C46" i="12"/>
  <c r="C47" i="12"/>
  <c r="C48" i="12"/>
  <c r="C49" i="12"/>
  <c r="C21" i="12"/>
  <c r="C23" i="12"/>
  <c r="C12" i="12"/>
  <c r="C11" i="12"/>
  <c r="C7" i="12"/>
  <c r="C19" i="12"/>
  <c r="C20" i="12"/>
  <c r="C22" i="12"/>
  <c r="C24" i="12"/>
</calcChain>
</file>

<file path=xl/sharedStrings.xml><?xml version="1.0" encoding="utf-8"?>
<sst xmlns="http://schemas.openxmlformats.org/spreadsheetml/2006/main" count="122" uniqueCount="70">
  <si>
    <t>Q1-Pré-requis</t>
  </si>
  <si>
    <t>Fonction</t>
  </si>
  <si>
    <t>Q3- Comment?</t>
  </si>
  <si>
    <t>Q2- Connaissance e-Satis?</t>
  </si>
  <si>
    <t>Q4- Type de questions au patient?</t>
  </si>
  <si>
    <t>Q5- Informations données au patient pour son hygiène des mains?</t>
  </si>
  <si>
    <t>AS</t>
  </si>
  <si>
    <t>IDE</t>
  </si>
  <si>
    <t>Cadre</t>
  </si>
  <si>
    <t>Médecin</t>
  </si>
  <si>
    <t>Interne</t>
  </si>
  <si>
    <t>Kiné</t>
  </si>
  <si>
    <t>Autre professionnel</t>
  </si>
  <si>
    <t>ASH</t>
  </si>
  <si>
    <t>Avoir les avant-bras nus</t>
  </si>
  <si>
    <t>Avoir enlevé ses bagues</t>
  </si>
  <si>
    <t xml:space="preserve">Avoir enlevé ses bracelets et sa montre aux poignets </t>
  </si>
  <si>
    <t>Avoir enlevé son alliance</t>
  </si>
  <si>
    <t>Avoir des ongles courts</t>
  </si>
  <si>
    <t xml:space="preserve">Ne pas avoir de vernis ni porter de faux-ongles </t>
  </si>
  <si>
    <t>Oui</t>
  </si>
  <si>
    <t>Non</t>
  </si>
  <si>
    <t>Je ne sais pas</t>
  </si>
  <si>
    <t>Par votre encadrement</t>
  </si>
  <si>
    <t>Par la direction Qualité</t>
  </si>
  <si>
    <t xml:space="preserve">Par l’équipe d’hygiène (EOH/EPRI) </t>
  </si>
  <si>
    <t>Par les réseaux sociaux</t>
  </si>
  <si>
    <t>Autre</t>
  </si>
  <si>
    <t>Oui, toujours</t>
  </si>
  <si>
    <t xml:space="preserve">Oui, souvent </t>
  </si>
  <si>
    <t>Oui, parfois</t>
  </si>
  <si>
    <t xml:space="preserve">Jamais </t>
  </si>
  <si>
    <t>Autres</t>
  </si>
  <si>
    <t xml:space="preserve">Question 1 </t>
  </si>
  <si>
    <t>Question 2</t>
  </si>
  <si>
    <t>Question 3</t>
  </si>
  <si>
    <t>Question 4</t>
  </si>
  <si>
    <t xml:space="preserve">Question 5 : </t>
  </si>
  <si>
    <t>Postes répondants :</t>
  </si>
  <si>
    <t>N° Fiche</t>
  </si>
  <si>
    <t>Autre :</t>
  </si>
  <si>
    <t>Direction Qualité</t>
  </si>
  <si>
    <t>Equipe d'hygiène (EOH/EPRI)</t>
  </si>
  <si>
    <t>Question 2 :  Connaissez-vous e-Satis?</t>
  </si>
  <si>
    <t>Question 1 : Pré-requis à l'hygiène des mains ?</t>
  </si>
  <si>
    <t>TOTAL</t>
  </si>
  <si>
    <t>Réponses</t>
  </si>
  <si>
    <t>%</t>
  </si>
  <si>
    <t>Postes</t>
  </si>
  <si>
    <t xml:space="preserve">TOTAL (nb postes) </t>
  </si>
  <si>
    <t>Propositions</t>
  </si>
  <si>
    <t xml:space="preserve">Conformité : Nombre de lignes avec 6 "OK" en question 1 : </t>
  </si>
  <si>
    <t>TOTAL : NB Oui Q2</t>
  </si>
  <si>
    <t>Total</t>
  </si>
  <si>
    <t>Question 3 : si oui, comment en avez-vous entendu parler ?</t>
  </si>
  <si>
    <t>Par votre entourage personnel ou suite à une hospitalisation</t>
  </si>
  <si>
    <t>*PHA = Produit Hydro-Alcoolique</t>
  </si>
  <si>
    <t>Questionnaire Hygiène des Mains 2026 pour les professionnels de santé : Formulaire de saisie</t>
  </si>
  <si>
    <t>Question 4 : Connaissance des questions posées au patient</t>
  </si>
  <si>
    <t>Question 5 : Fréquence information du patient pour son hygiène des mains?</t>
  </si>
  <si>
    <t>Encadre-ment</t>
  </si>
  <si>
    <t>Entourage personnel ou suite à hosp.</t>
  </si>
  <si>
    <t>Réseaux sociaux</t>
  </si>
  <si>
    <t>Avant-bras nus</t>
  </si>
  <si>
    <t>Enlever ses bagues</t>
  </si>
  <si>
    <t>Enlever bracelets et montre</t>
  </si>
  <si>
    <t>Enlever son alliance</t>
  </si>
  <si>
    <t>Ongles courts</t>
  </si>
  <si>
    <t>Ni vernis ni faux ongles</t>
  </si>
  <si>
    <t>Si vous vous êtes trompés sur une saisie, vous pouvez appuyer sur la touche "suppr." de votre clavier après avoir sélectionné la case en question pour réinitialiser la saisie.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</si>
</sst>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Bahnschrift Light"/>
      <family val="2"/>
    </font>
    <font>
      <sz val="14"/>
      <color theme="1"/>
      <name val="Bahnschrift Light"/>
      <family val="2"/>
    </font>
    <font>
      <i/>
      <sz val="12"/>
      <color theme="1"/>
      <name val="Bahnschrift Light"/>
      <family val="2"/>
    </font>
    <font>
      <i/>
      <sz val="16"/>
      <color theme="1"/>
      <name val="Bahnschrift Light"/>
      <family val="2"/>
    </font>
    <font>
      <b/>
      <sz val="20"/>
      <color theme="1"/>
      <name val="Calibri"/>
      <family val="2"/>
      <scheme val="minor"/>
    </font>
    <font>
      <b/>
      <sz val="20"/>
      <color theme="1"/>
      <name val="Bahnschrift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0" fillId="2" borderId="0" xfId="0" quotePrefix="1" applyFill="1"/>
    <xf numFmtId="0" fontId="0" fillId="2" borderId="0" xfId="0" applyFill="1" applyAlignment="1">
      <alignment horizontal="right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>
      <alignment horizontal="center" wrapText="1"/>
    </xf>
    <xf numFmtId="0" fontId="10" fillId="2" borderId="0" xfId="0" applyFont="1" applyFill="1"/>
    <xf numFmtId="0" fontId="8" fillId="2" borderId="40" xfId="0" applyFont="1" applyFill="1" applyBorder="1" applyAlignment="1">
      <alignment vertical="center"/>
    </xf>
    <xf numFmtId="0" fontId="0" fillId="2" borderId="40" xfId="0" applyFill="1" applyBorder="1"/>
    <xf numFmtId="0" fontId="3" fillId="2" borderId="0" xfId="0" applyFont="1" applyFill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3" fillId="3" borderId="19" xfId="0" applyFont="1" applyFill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2" borderId="0" xfId="0" applyFill="1" applyProtection="1"/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0" borderId="0" xfId="0" applyProtection="1"/>
    <xf numFmtId="0" fontId="4" fillId="0" borderId="9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7" fillId="2" borderId="0" xfId="0" applyFont="1" applyFill="1" applyProtection="1"/>
    <xf numFmtId="0" fontId="0" fillId="0" borderId="0" xfId="0" applyAlignment="1" applyProtection="1">
      <alignment horizontal="center" vertical="center"/>
    </xf>
    <xf numFmtId="0" fontId="2" fillId="2" borderId="0" xfId="0" applyFont="1" applyFill="1"/>
    <xf numFmtId="0" fontId="0" fillId="2" borderId="1" xfId="0" applyFill="1" applyBorder="1" applyAlignment="1">
      <alignment horizontal="center" vertical="center"/>
    </xf>
    <xf numFmtId="9" fontId="0" fillId="2" borderId="1" xfId="1" applyFont="1" applyFill="1" applyBorder="1" applyAlignment="1">
      <alignment horizontal="center" vertical="center"/>
    </xf>
    <xf numFmtId="0" fontId="0" fillId="2" borderId="1" xfId="0" applyFill="1" applyBorder="1" applyAlignment="1"/>
    <xf numFmtId="9" fontId="0" fillId="2" borderId="1" xfId="1" applyFont="1" applyFill="1" applyBorder="1" applyAlignment="1"/>
    <xf numFmtId="0" fontId="0" fillId="2" borderId="1" xfId="0" applyFill="1" applyBorder="1"/>
    <xf numFmtId="9" fontId="0" fillId="2" borderId="1" xfId="1" applyFont="1" applyFill="1" applyBorder="1"/>
    <xf numFmtId="0" fontId="5" fillId="0" borderId="27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/>
    </xf>
    <xf numFmtId="0" fontId="12" fillId="4" borderId="3" xfId="0" applyFont="1" applyFill="1" applyBorder="1" applyAlignment="1" applyProtection="1">
      <alignment horizontal="center" vertical="center"/>
    </xf>
    <xf numFmtId="0" fontId="12" fillId="4" borderId="4" xfId="0" applyFont="1" applyFill="1" applyBorder="1" applyAlignment="1" applyProtection="1">
      <alignment horizontal="center" vertical="center"/>
    </xf>
    <xf numFmtId="0" fontId="12" fillId="4" borderId="5" xfId="0" applyFont="1" applyFill="1" applyBorder="1" applyAlignment="1" applyProtection="1">
      <alignment horizontal="center" vertical="center"/>
    </xf>
    <xf numFmtId="0" fontId="12" fillId="4" borderId="6" xfId="0" applyFont="1" applyFill="1" applyBorder="1" applyAlignment="1" applyProtection="1">
      <alignment horizontal="center" vertical="center"/>
    </xf>
    <xf numFmtId="0" fontId="12" fillId="4" borderId="7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 vertical="center" wrapText="1"/>
    </xf>
    <xf numFmtId="0" fontId="5" fillId="0" borderId="33" xfId="0" applyFont="1" applyBorder="1" applyAlignment="1" applyProtection="1">
      <alignment horizontal="center" vertical="center" wrapText="1"/>
    </xf>
    <xf numFmtId="0" fontId="11" fillId="2" borderId="43" xfId="0" applyFont="1" applyFill="1" applyBorder="1" applyAlignment="1">
      <alignment horizontal="center" wrapText="1"/>
    </xf>
    <xf numFmtId="0" fontId="11" fillId="2" borderId="36" xfId="0" applyFont="1" applyFill="1" applyBorder="1" applyAlignment="1">
      <alignment horizontal="center" wrapText="1"/>
    </xf>
    <xf numFmtId="0" fontId="11" fillId="2" borderId="44" xfId="0" applyFont="1" applyFill="1" applyBorder="1" applyAlignment="1">
      <alignment horizontal="center" wrapText="1"/>
    </xf>
    <xf numFmtId="0" fontId="11" fillId="2" borderId="45" xfId="0" applyFont="1" applyFill="1" applyBorder="1" applyAlignment="1">
      <alignment horizontal="center" wrapText="1"/>
    </xf>
    <xf numFmtId="0" fontId="11" fillId="2" borderId="40" xfId="0" applyFont="1" applyFill="1" applyBorder="1" applyAlignment="1">
      <alignment horizontal="center" wrapText="1"/>
    </xf>
    <xf numFmtId="0" fontId="11" fillId="2" borderId="46" xfId="0" applyFont="1" applyFill="1" applyBorder="1" applyAlignment="1">
      <alignment horizontal="center" wrapText="1"/>
    </xf>
    <xf numFmtId="0" fontId="9" fillId="2" borderId="43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2000" cap="none" baseline="0">
                <a:latin typeface="Calibri" panose="020F0502020204030204" pitchFamily="34" charset="0"/>
              </a:rPr>
              <a:t>Question 1 : Quels sont les pré-requis à l'hygiène des mains 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46051922079407687"/>
          <c:y val="0.13078135951693501"/>
          <c:w val="0.46645366109893782"/>
          <c:h val="0.788252314261118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réponse'!$C$18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'Feuille réponse'!$B$19:$B$24</c:f>
              <c:strCache>
                <c:ptCount val="6"/>
                <c:pt idx="0">
                  <c:v>Avoir les avant-bras nus</c:v>
                </c:pt>
                <c:pt idx="1">
                  <c:v>Avoir enlevé ses bagues</c:v>
                </c:pt>
                <c:pt idx="2">
                  <c:v>Avoir enlevé ses bracelets et sa montre aux poignets </c:v>
                </c:pt>
                <c:pt idx="3">
                  <c:v>Avoir enlevé son alliance</c:v>
                </c:pt>
                <c:pt idx="4">
                  <c:v>Avoir des ongles courts</c:v>
                </c:pt>
                <c:pt idx="5">
                  <c:v>Ne pas avoir de vernis ni porter de faux-ongles </c:v>
                </c:pt>
              </c:strCache>
            </c:strRef>
          </c:cat>
          <c:val>
            <c:numRef>
              <c:f>'Feuille réponse'!$C$19:$C$24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7-475B-94D0-86AED25837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58"/>
        <c:axId val="551301264"/>
        <c:axId val="551303560"/>
      </c:barChart>
      <c:catAx>
        <c:axId val="5513012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303560"/>
        <c:crosses val="autoZero"/>
        <c:auto val="1"/>
        <c:lblAlgn val="ctr"/>
        <c:lblOffset val="100"/>
        <c:noMultiLvlLbl val="0"/>
      </c:catAx>
      <c:valAx>
        <c:axId val="5513035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301264"/>
        <c:crosses val="max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cap="none" baseline="0"/>
              <a:t>Postes des professionnels : </a:t>
            </a:r>
          </a:p>
        </c:rich>
      </c:tx>
      <c:layout>
        <c:manualLayout>
          <c:xMode val="edge"/>
          <c:yMode val="edge"/>
          <c:x val="0.30292410248734652"/>
          <c:y val="1.8941507778819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'Feuille réponse'!$C$4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'Feuille réponse'!$B$5:$B$12</c:f>
              <c:strCache>
                <c:ptCount val="8"/>
                <c:pt idx="0">
                  <c:v>ASH</c:v>
                </c:pt>
                <c:pt idx="1">
                  <c:v>AS</c:v>
                </c:pt>
                <c:pt idx="2">
                  <c:v>IDE</c:v>
                </c:pt>
                <c:pt idx="3">
                  <c:v>Cadre</c:v>
                </c:pt>
                <c:pt idx="4">
                  <c:v>Médecin</c:v>
                </c:pt>
                <c:pt idx="5">
                  <c:v>Interne</c:v>
                </c:pt>
                <c:pt idx="6">
                  <c:v>Kiné</c:v>
                </c:pt>
                <c:pt idx="7">
                  <c:v>Autre professionnel</c:v>
                </c:pt>
              </c:strCache>
            </c:strRef>
          </c:cat>
          <c:val>
            <c:numRef>
              <c:f>'Feuille réponse'!$C$5:$C$12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A-4F99-959E-DE6A5917DA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70"/>
        <c:axId val="805018920"/>
        <c:axId val="805017280"/>
      </c:barChart>
      <c:catAx>
        <c:axId val="805018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017280"/>
        <c:crosses val="autoZero"/>
        <c:auto val="1"/>
        <c:lblAlgn val="ctr"/>
        <c:lblOffset val="100"/>
        <c:noMultiLvlLbl val="0"/>
      </c:catAx>
      <c:valAx>
        <c:axId val="8050172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0189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cap="none" baseline="0"/>
              <a:t>Question 2 :  Connaissez-vous e-Satis?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0584330695407405"/>
          <c:y val="0.16036309214929795"/>
          <c:w val="0.70897269556221487"/>
          <c:h val="0.751009333002429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réponse'!$C$34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'Feuille réponse'!$B$35:$B$37</c:f>
              <c:strCache>
                <c:ptCount val="3"/>
                <c:pt idx="0">
                  <c:v>Oui</c:v>
                </c:pt>
                <c:pt idx="1">
                  <c:v>Non</c:v>
                </c:pt>
                <c:pt idx="2">
                  <c:v>Je ne sais pas</c:v>
                </c:pt>
              </c:strCache>
            </c:strRef>
          </c:cat>
          <c:val>
            <c:numRef>
              <c:f>'Feuille réponse'!$C$35:$C$37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4-423B-BF95-94EE51E9C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58"/>
        <c:axId val="551301264"/>
        <c:axId val="551303560"/>
      </c:barChart>
      <c:catAx>
        <c:axId val="5513012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303560"/>
        <c:crosses val="autoZero"/>
        <c:auto val="1"/>
        <c:lblAlgn val="ctr"/>
        <c:lblOffset val="100"/>
        <c:noMultiLvlLbl val="0"/>
      </c:catAx>
      <c:valAx>
        <c:axId val="5513035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301264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 cap="none" baseline="0"/>
              <a:t>Question 3 : Si oui, comment en avez-vous entendu parler ?</a:t>
            </a:r>
          </a:p>
        </c:rich>
      </c:tx>
      <c:layout>
        <c:manualLayout>
          <c:xMode val="edge"/>
          <c:yMode val="edge"/>
          <c:x val="0.13475661863501351"/>
          <c:y val="1.98830241505682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50491780110455353"/>
          <c:y val="0.22249260815680069"/>
          <c:w val="0.40782329753989455"/>
          <c:h val="0.675996073492831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réponse'!$C$44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'Feuille réponse'!$B$45:$B$50</c:f>
              <c:strCache>
                <c:ptCount val="6"/>
                <c:pt idx="0">
                  <c:v>Par votre encadrement</c:v>
                </c:pt>
                <c:pt idx="1">
                  <c:v>Par la direction Qualité</c:v>
                </c:pt>
                <c:pt idx="2">
                  <c:v>Par l’équipe d’hygiène (EOH/EPRI) </c:v>
                </c:pt>
                <c:pt idx="3">
                  <c:v>Par votre entourage personnel ou suite à une hospitalisation</c:v>
                </c:pt>
                <c:pt idx="4">
                  <c:v>Par les réseaux sociaux</c:v>
                </c:pt>
                <c:pt idx="5">
                  <c:v>Autre</c:v>
                </c:pt>
              </c:strCache>
            </c:strRef>
          </c:cat>
          <c:val>
            <c:numRef>
              <c:f>'Feuille réponse'!$C$45:$C$50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C-41F0-B3BE-E1984FCCD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58"/>
        <c:axId val="551301264"/>
        <c:axId val="551303560"/>
      </c:barChart>
      <c:catAx>
        <c:axId val="5513012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303560"/>
        <c:crosses val="autoZero"/>
        <c:auto val="1"/>
        <c:lblAlgn val="ctr"/>
        <c:lblOffset val="100"/>
        <c:noMultiLvlLbl val="0"/>
      </c:catAx>
      <c:valAx>
        <c:axId val="5513035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301264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cap="none" baseline="0"/>
              <a:t>Question 4 : Savez-vous que ce questionnaire de satisfaction propose des questions au patient sur l'utilisation du PHA* et le port de bijou par les soignants ?</a:t>
            </a:r>
          </a:p>
        </c:rich>
      </c:tx>
      <c:layout>
        <c:manualLayout>
          <c:xMode val="edge"/>
          <c:yMode val="edge"/>
          <c:x val="9.0641517273218758E-2"/>
          <c:y val="1.548240596588709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6539803609239775"/>
          <c:y val="0.24336750931094692"/>
          <c:w val="0.76871177194613605"/>
          <c:h val="0.659014415840221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réponse'!$C$56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'Feuille réponse'!$B$57:$B$59</c:f>
              <c:strCache>
                <c:ptCount val="3"/>
                <c:pt idx="0">
                  <c:v>Oui</c:v>
                </c:pt>
                <c:pt idx="1">
                  <c:v>Non</c:v>
                </c:pt>
                <c:pt idx="2">
                  <c:v>Je ne sais pas</c:v>
                </c:pt>
              </c:strCache>
            </c:strRef>
          </c:cat>
          <c:val>
            <c:numRef>
              <c:f>'Feuille réponse'!$C$57:$C$59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3-454F-8F90-3F200C0E0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58"/>
        <c:axId val="551301264"/>
        <c:axId val="551303560"/>
      </c:barChart>
      <c:catAx>
        <c:axId val="5513012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303560"/>
        <c:crosses val="autoZero"/>
        <c:auto val="1"/>
        <c:lblAlgn val="ctr"/>
        <c:lblOffset val="100"/>
        <c:noMultiLvlLbl val="0"/>
      </c:catAx>
      <c:valAx>
        <c:axId val="5513035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301264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cap="none" baseline="0"/>
              <a:t>Question 5 : Pendant votre activité, transmettez-vous des informations au patient sur sa propre hygiène des mains ?</a:t>
            </a:r>
          </a:p>
        </c:rich>
      </c:tx>
      <c:layout>
        <c:manualLayout>
          <c:xMode val="edge"/>
          <c:yMode val="edge"/>
          <c:x val="0.11621820286994967"/>
          <c:y val="6.955225667243801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913562616554127"/>
          <c:y val="0.24409192591838733"/>
          <c:w val="0.78065069018104194"/>
          <c:h val="0.666787452374454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réponse'!$C$69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'Feuille réponse'!$B$70:$B$73</c:f>
              <c:strCache>
                <c:ptCount val="4"/>
                <c:pt idx="0">
                  <c:v>Oui, toujours</c:v>
                </c:pt>
                <c:pt idx="1">
                  <c:v>Oui, souvent </c:v>
                </c:pt>
                <c:pt idx="2">
                  <c:v>Oui, parfois</c:v>
                </c:pt>
                <c:pt idx="3">
                  <c:v>Jamais </c:v>
                </c:pt>
              </c:strCache>
            </c:strRef>
          </c:cat>
          <c:val>
            <c:numRef>
              <c:f>'Feuille réponse'!$C$70:$C$73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E-4FAE-8D84-89C723AEE3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58"/>
        <c:axId val="551301264"/>
        <c:axId val="551303560"/>
      </c:barChart>
      <c:catAx>
        <c:axId val="5513012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303560"/>
        <c:crosses val="autoZero"/>
        <c:auto val="1"/>
        <c:lblAlgn val="ctr"/>
        <c:lblOffset val="100"/>
        <c:noMultiLvlLbl val="0"/>
      </c:catAx>
      <c:valAx>
        <c:axId val="5513035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301264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sv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302558</xdr:colOff>
      <xdr:row>5</xdr:row>
      <xdr:rowOff>89646</xdr:rowOff>
    </xdr:from>
    <xdr:to>
      <xdr:col>20</xdr:col>
      <xdr:colOff>56029</xdr:colOff>
      <xdr:row>25</xdr:row>
      <xdr:rowOff>201704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53B1C8E-6388-44B2-9DBC-10047882C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123265</xdr:colOff>
      <xdr:row>7</xdr:row>
      <xdr:rowOff>89647</xdr:rowOff>
    </xdr:from>
    <xdr:to>
      <xdr:col>9</xdr:col>
      <xdr:colOff>336176</xdr:colOff>
      <xdr:row>27</xdr:row>
      <xdr:rowOff>78441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810DFE8-7EFC-4174-A6EC-F8F6B5E9E8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21853</xdr:colOff>
      <xdr:row>31</xdr:row>
      <xdr:rowOff>3922</xdr:rowOff>
    </xdr:from>
    <xdr:to>
      <xdr:col>8</xdr:col>
      <xdr:colOff>67235</xdr:colOff>
      <xdr:row>51</xdr:row>
      <xdr:rowOff>145678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F9C9AC9-8DDA-40B7-B98D-E8058CB5B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537880</xdr:colOff>
      <xdr:row>30</xdr:row>
      <xdr:rowOff>156879</xdr:rowOff>
    </xdr:from>
    <xdr:to>
      <xdr:col>19</xdr:col>
      <xdr:colOff>683558</xdr:colOff>
      <xdr:row>49</xdr:row>
      <xdr:rowOff>145676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0DFD76A-0662-483A-8194-096462715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246528</xdr:colOff>
      <xdr:row>62</xdr:row>
      <xdr:rowOff>156884</xdr:rowOff>
    </xdr:from>
    <xdr:to>
      <xdr:col>10</xdr:col>
      <xdr:colOff>112057</xdr:colOff>
      <xdr:row>85</xdr:row>
      <xdr:rowOff>168089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2F59CCE1-5A77-40C8-9CA4-0EC1E457A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212911</xdr:colOff>
      <xdr:row>62</xdr:row>
      <xdr:rowOff>145674</xdr:rowOff>
    </xdr:from>
    <xdr:to>
      <xdr:col>20</xdr:col>
      <xdr:colOff>224117</xdr:colOff>
      <xdr:row>85</xdr:row>
      <xdr:rowOff>134470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EB4D07AE-C1E3-469B-981A-BEA1F4A5C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8</xdr:col>
      <xdr:colOff>94611</xdr:colOff>
      <xdr:row>31</xdr:row>
      <xdr:rowOff>125117</xdr:rowOff>
    </xdr:from>
    <xdr:to>
      <xdr:col>10</xdr:col>
      <xdr:colOff>224117</xdr:colOff>
      <xdr:row>40</xdr:row>
      <xdr:rowOff>5882</xdr:rowOff>
    </xdr:to>
    <xdr:pic>
      <xdr:nvPicPr>
        <xdr:cNvPr id="8" name="Graphique 1" descr="Flèche : courbe dans le sens inverse des aiguilles d’une montre">
          <a:extLst>
            <a:ext uri="{FF2B5EF4-FFF2-40B4-BE49-F238E27FC236}">
              <a16:creationId xmlns:a16="http://schemas.microsoft.com/office/drawing/2014/main" id="{0749D416-C223-400F-B577-15EBC54D7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 rot="5004737">
          <a:off x="6875276" y="6567393"/>
          <a:ext cx="1696118" cy="1810389"/>
        </a:xfrm>
        <a:prstGeom prst="rect">
          <a:avLst/>
        </a:prstGeom>
      </xdr:spPr>
    </xdr:pic>
    <xdr:clientData/>
  </xdr:twoCellAnchor>
  <xdr:twoCellAnchor>
    <xdr:from>
      <xdr:col>0</xdr:col>
      <xdr:colOff>392207</xdr:colOff>
      <xdr:row>29</xdr:row>
      <xdr:rowOff>224117</xdr:rowOff>
    </xdr:from>
    <xdr:to>
      <xdr:col>20</xdr:col>
      <xdr:colOff>268941</xdr:colOff>
      <xdr:row>30</xdr:row>
      <xdr:rowOff>22412</xdr:rowOff>
    </xdr:to>
    <xdr:cxnSp macro="">
      <xdr:nvCxnSpPr>
        <xdr:cNvPr id="10" name="Connecteur droit 9">
          <a:extLst>
            <a:ext uri="{FF2B5EF4-FFF2-40B4-BE49-F238E27FC236}">
              <a16:creationId xmlns:a16="http://schemas.microsoft.com/office/drawing/2014/main" id="{69469B44-3339-4F9F-BDFB-77B52FE6DCF2}"/>
            </a:ext>
          </a:extLst>
        </xdr:cNvPr>
        <xdr:cNvCxnSpPr/>
      </xdr:nvCxnSpPr>
      <xdr:spPr>
        <a:xfrm flipV="1">
          <a:off x="392207" y="6252882"/>
          <a:ext cx="16685558" cy="44824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235324</xdr:colOff>
      <xdr:row>0</xdr:row>
      <xdr:rowOff>168089</xdr:rowOff>
    </xdr:from>
    <xdr:to>
      <xdr:col>20</xdr:col>
      <xdr:colOff>291352</xdr:colOff>
      <xdr:row>5</xdr:row>
      <xdr:rowOff>44823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1481106C-0D96-4575-AE43-642567D01DAF}"/>
            </a:ext>
          </a:extLst>
        </xdr:cNvPr>
        <xdr:cNvSpPr/>
      </xdr:nvSpPr>
      <xdr:spPr>
        <a:xfrm>
          <a:off x="235324" y="168089"/>
          <a:ext cx="16864852" cy="88526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800" b="1" i="0">
              <a:solidFill>
                <a:schemeClr val="accent1">
                  <a:lumMod val="75000"/>
                </a:schemeClr>
              </a:solidFill>
              <a:latin typeface="Bahnschrift Light" panose="020B0502040204020203" pitchFamily="34" charset="0"/>
            </a:rPr>
            <a:t>Questionnaire Hygiène des Mains 2026</a:t>
          </a:r>
          <a:br>
            <a:rPr lang="fr-FR" sz="2800" b="1" i="0">
              <a:solidFill>
                <a:schemeClr val="accent1">
                  <a:lumMod val="75000"/>
                </a:schemeClr>
              </a:solidFill>
              <a:latin typeface="Bahnschrift Light" panose="020B0502040204020203" pitchFamily="34" charset="0"/>
            </a:rPr>
          </a:br>
          <a:r>
            <a:rPr lang="fr-FR" sz="2800" b="1" i="0">
              <a:solidFill>
                <a:schemeClr val="accent1">
                  <a:lumMod val="75000"/>
                </a:schemeClr>
              </a:solidFill>
              <a:latin typeface="Bahnschrift Light" panose="020B0502040204020203" pitchFamily="34" charset="0"/>
            </a:rPr>
            <a:t>pour les Professionnels de santé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1D885-260F-9A40-B5B2-B6FC72417E1A}">
  <dimension ref="A1:AI150"/>
  <sheetViews>
    <sheetView tabSelected="1" workbookViewId="0">
      <selection activeCell="C6" sqref="C6"/>
    </sheetView>
  </sheetViews>
  <sheetFormatPr baseColWidth="10" defaultRowHeight="15.75" x14ac:dyDescent="0.25"/>
  <cols>
    <col min="1" max="1" width="2.5" style="46" customWidth="1"/>
    <col min="2" max="2" width="5.25" style="45" customWidth="1"/>
    <col min="3" max="3" width="17" style="54" customWidth="1"/>
    <col min="4" max="9" width="9.75" style="54" customWidth="1"/>
    <col min="10" max="10" width="18.375" style="54" customWidth="1"/>
    <col min="11" max="15" width="11.5" style="54" customWidth="1"/>
    <col min="16" max="16" width="15.875" style="54" customWidth="1"/>
    <col min="17" max="17" width="18.75" style="54" customWidth="1"/>
    <col min="18" max="18" width="24.375" style="54" customWidth="1"/>
    <col min="19" max="19" width="3.125" style="46" customWidth="1"/>
    <col min="20" max="20" width="0" style="46" hidden="1" customWidth="1"/>
    <col min="21" max="35" width="11" style="46"/>
    <col min="36" max="16384" width="11" style="49"/>
  </cols>
  <sheetData>
    <row r="1" spans="2:20" s="46" customFormat="1" ht="16.5" thickBot="1" x14ac:dyDescent="0.3">
      <c r="B1" s="40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2:20" s="46" customFormat="1" x14ac:dyDescent="0.25">
      <c r="B2" s="40"/>
      <c r="C2" s="47"/>
      <c r="D2" s="69" t="s">
        <v>57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1"/>
      <c r="R2" s="47"/>
    </row>
    <row r="3" spans="2:20" s="46" customFormat="1" ht="16.5" thickBot="1" x14ac:dyDescent="0.3">
      <c r="B3" s="40"/>
      <c r="C3" s="47"/>
      <c r="D3" s="72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/>
      <c r="R3" s="47"/>
    </row>
    <row r="4" spans="2:20" s="46" customFormat="1" x14ac:dyDescent="0.25">
      <c r="B4" s="40"/>
      <c r="C4" s="47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7"/>
    </row>
    <row r="5" spans="2:20" s="46" customFormat="1" x14ac:dyDescent="0.25">
      <c r="B5" s="40"/>
      <c r="C5" s="47"/>
      <c r="D5" s="48"/>
      <c r="E5" s="75" t="s">
        <v>69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48"/>
      <c r="R5" s="47"/>
    </row>
    <row r="6" spans="2:20" s="46" customFormat="1" ht="16.5" thickBot="1" x14ac:dyDescent="0.3">
      <c r="B6" s="40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2:20" ht="26.25" customHeight="1" x14ac:dyDescent="0.25">
      <c r="B7" s="67" t="s">
        <v>39</v>
      </c>
      <c r="C7" s="79" t="s">
        <v>1</v>
      </c>
      <c r="D7" s="76" t="s">
        <v>44</v>
      </c>
      <c r="E7" s="77"/>
      <c r="F7" s="77"/>
      <c r="G7" s="77"/>
      <c r="H7" s="77"/>
      <c r="I7" s="78"/>
      <c r="J7" s="81" t="s">
        <v>43</v>
      </c>
      <c r="K7" s="64" t="s">
        <v>54</v>
      </c>
      <c r="L7" s="65"/>
      <c r="M7" s="65"/>
      <c r="N7" s="65"/>
      <c r="O7" s="65"/>
      <c r="P7" s="66"/>
      <c r="Q7" s="83" t="s">
        <v>58</v>
      </c>
      <c r="R7" s="62" t="s">
        <v>59</v>
      </c>
    </row>
    <row r="8" spans="2:20" ht="51.75" customHeight="1" thickBot="1" x14ac:dyDescent="0.3">
      <c r="B8" s="68"/>
      <c r="C8" s="80"/>
      <c r="D8" s="50" t="s">
        <v>63</v>
      </c>
      <c r="E8" s="51" t="s">
        <v>64</v>
      </c>
      <c r="F8" s="51" t="s">
        <v>65</v>
      </c>
      <c r="G8" s="51" t="s">
        <v>66</v>
      </c>
      <c r="H8" s="51" t="s">
        <v>67</v>
      </c>
      <c r="I8" s="52" t="s">
        <v>68</v>
      </c>
      <c r="J8" s="82"/>
      <c r="K8" s="50" t="s">
        <v>60</v>
      </c>
      <c r="L8" s="51" t="s">
        <v>41</v>
      </c>
      <c r="M8" s="51" t="s">
        <v>42</v>
      </c>
      <c r="N8" s="51" t="s">
        <v>61</v>
      </c>
      <c r="O8" s="51" t="s">
        <v>62</v>
      </c>
      <c r="P8" s="52" t="s">
        <v>40</v>
      </c>
      <c r="Q8" s="84"/>
      <c r="R8" s="63"/>
    </row>
    <row r="9" spans="2:20" ht="15" customHeight="1" x14ac:dyDescent="0.25">
      <c r="B9" s="41">
        <v>1</v>
      </c>
      <c r="C9" s="6"/>
      <c r="D9" s="3"/>
      <c r="E9" s="4"/>
      <c r="F9" s="4"/>
      <c r="G9" s="4"/>
      <c r="H9" s="4"/>
      <c r="I9" s="5"/>
      <c r="J9" s="6"/>
      <c r="K9" s="3"/>
      <c r="L9" s="4"/>
      <c r="M9" s="4"/>
      <c r="N9" s="4"/>
      <c r="O9" s="4"/>
      <c r="P9" s="5"/>
      <c r="Q9" s="7"/>
      <c r="R9" s="8"/>
      <c r="T9" s="53">
        <f>SUMPRODUCT((COUNTIF(D9:I9,"OK")=6)*1)</f>
        <v>0</v>
      </c>
    </row>
    <row r="10" spans="2:20" x14ac:dyDescent="0.25">
      <c r="B10" s="42">
        <v>2</v>
      </c>
      <c r="C10" s="9"/>
      <c r="D10" s="21"/>
      <c r="E10" s="22"/>
      <c r="F10" s="22"/>
      <c r="G10" s="22"/>
      <c r="H10" s="22"/>
      <c r="I10" s="23"/>
      <c r="J10" s="9"/>
      <c r="K10" s="21"/>
      <c r="L10" s="22"/>
      <c r="M10" s="22"/>
      <c r="N10" s="22"/>
      <c r="O10" s="22"/>
      <c r="P10" s="23"/>
      <c r="Q10" s="10"/>
      <c r="R10" s="11"/>
      <c r="T10" s="53">
        <f t="shared" ref="T10:T73" si="0">SUMPRODUCT((COUNTIF(D10:I10,"OK")=6)*1)</f>
        <v>0</v>
      </c>
    </row>
    <row r="11" spans="2:20" x14ac:dyDescent="0.25">
      <c r="B11" s="43">
        <v>3</v>
      </c>
      <c r="C11" s="18"/>
      <c r="D11" s="30"/>
      <c r="E11" s="31"/>
      <c r="F11" s="31"/>
      <c r="G11" s="31"/>
      <c r="H11" s="31"/>
      <c r="I11" s="27"/>
      <c r="J11" s="18"/>
      <c r="K11" s="30"/>
      <c r="L11" s="31"/>
      <c r="M11" s="31"/>
      <c r="N11" s="31"/>
      <c r="O11" s="31"/>
      <c r="P11" s="27"/>
      <c r="Q11" s="19"/>
      <c r="R11" s="20"/>
      <c r="T11" s="53">
        <f t="shared" si="0"/>
        <v>0</v>
      </c>
    </row>
    <row r="12" spans="2:20" x14ac:dyDescent="0.25">
      <c r="B12" s="42">
        <v>4</v>
      </c>
      <c r="C12" s="9"/>
      <c r="D12" s="21"/>
      <c r="E12" s="22"/>
      <c r="F12" s="22"/>
      <c r="G12" s="22"/>
      <c r="H12" s="22"/>
      <c r="I12" s="23"/>
      <c r="J12" s="9"/>
      <c r="K12" s="21"/>
      <c r="L12" s="22"/>
      <c r="M12" s="22"/>
      <c r="N12" s="22"/>
      <c r="O12" s="22"/>
      <c r="P12" s="23"/>
      <c r="Q12" s="10"/>
      <c r="R12" s="11"/>
      <c r="T12" s="53">
        <f t="shared" si="0"/>
        <v>0</v>
      </c>
    </row>
    <row r="13" spans="2:20" x14ac:dyDescent="0.25">
      <c r="B13" s="42">
        <v>5</v>
      </c>
      <c r="C13" s="12"/>
      <c r="D13" s="32"/>
      <c r="E13" s="33"/>
      <c r="F13" s="33"/>
      <c r="G13" s="33"/>
      <c r="H13" s="33"/>
      <c r="I13" s="28"/>
      <c r="J13" s="12"/>
      <c r="K13" s="32"/>
      <c r="L13" s="33"/>
      <c r="M13" s="33"/>
      <c r="N13" s="33"/>
      <c r="O13" s="33"/>
      <c r="P13" s="28"/>
      <c r="Q13" s="13"/>
      <c r="R13" s="14"/>
      <c r="T13" s="53">
        <f t="shared" si="0"/>
        <v>0</v>
      </c>
    </row>
    <row r="14" spans="2:20" x14ac:dyDescent="0.25">
      <c r="B14" s="43">
        <v>6</v>
      </c>
      <c r="C14" s="9"/>
      <c r="D14" s="21"/>
      <c r="E14" s="22"/>
      <c r="F14" s="22"/>
      <c r="G14" s="22"/>
      <c r="H14" s="22"/>
      <c r="I14" s="23"/>
      <c r="J14" s="9"/>
      <c r="K14" s="21"/>
      <c r="L14" s="22"/>
      <c r="M14" s="22"/>
      <c r="N14" s="22"/>
      <c r="O14" s="22"/>
      <c r="P14" s="23"/>
      <c r="Q14" s="10"/>
      <c r="R14" s="11"/>
      <c r="T14" s="53">
        <f t="shared" si="0"/>
        <v>0</v>
      </c>
    </row>
    <row r="15" spans="2:20" x14ac:dyDescent="0.25">
      <c r="B15" s="42">
        <v>7</v>
      </c>
      <c r="C15" s="12"/>
      <c r="D15" s="32"/>
      <c r="E15" s="33"/>
      <c r="F15" s="33"/>
      <c r="G15" s="33"/>
      <c r="H15" s="33"/>
      <c r="I15" s="28"/>
      <c r="J15" s="12"/>
      <c r="K15" s="32"/>
      <c r="L15" s="33"/>
      <c r="M15" s="33"/>
      <c r="N15" s="33"/>
      <c r="O15" s="33"/>
      <c r="P15" s="28"/>
      <c r="Q15" s="13"/>
      <c r="R15" s="14"/>
      <c r="T15" s="53">
        <f t="shared" si="0"/>
        <v>0</v>
      </c>
    </row>
    <row r="16" spans="2:20" x14ac:dyDescent="0.25">
      <c r="B16" s="42">
        <v>8</v>
      </c>
      <c r="C16" s="9"/>
      <c r="D16" s="21"/>
      <c r="E16" s="22"/>
      <c r="F16" s="22"/>
      <c r="G16" s="22"/>
      <c r="H16" s="22"/>
      <c r="I16" s="23"/>
      <c r="J16" s="9"/>
      <c r="K16" s="21"/>
      <c r="L16" s="22"/>
      <c r="M16" s="22"/>
      <c r="N16" s="22"/>
      <c r="O16" s="22"/>
      <c r="P16" s="23"/>
      <c r="Q16" s="10"/>
      <c r="R16" s="11"/>
      <c r="T16" s="53">
        <f t="shared" si="0"/>
        <v>0</v>
      </c>
    </row>
    <row r="17" spans="2:20" x14ac:dyDescent="0.25">
      <c r="B17" s="43">
        <v>9</v>
      </c>
      <c r="C17" s="12"/>
      <c r="D17" s="32"/>
      <c r="E17" s="33"/>
      <c r="F17" s="33"/>
      <c r="G17" s="33"/>
      <c r="H17" s="33"/>
      <c r="I17" s="28"/>
      <c r="J17" s="12"/>
      <c r="K17" s="32"/>
      <c r="L17" s="33"/>
      <c r="M17" s="33"/>
      <c r="N17" s="33"/>
      <c r="O17" s="33"/>
      <c r="P17" s="28"/>
      <c r="Q17" s="13"/>
      <c r="R17" s="14"/>
      <c r="T17" s="53">
        <f t="shared" si="0"/>
        <v>0</v>
      </c>
    </row>
    <row r="18" spans="2:20" x14ac:dyDescent="0.25">
      <c r="B18" s="42">
        <v>10</v>
      </c>
      <c r="C18" s="9"/>
      <c r="D18" s="21"/>
      <c r="E18" s="22"/>
      <c r="F18" s="22"/>
      <c r="G18" s="22"/>
      <c r="H18" s="22"/>
      <c r="I18" s="23"/>
      <c r="J18" s="9"/>
      <c r="K18" s="21"/>
      <c r="L18" s="22"/>
      <c r="M18" s="22"/>
      <c r="N18" s="22"/>
      <c r="O18" s="22"/>
      <c r="P18" s="23"/>
      <c r="Q18" s="10"/>
      <c r="R18" s="11"/>
      <c r="T18" s="53">
        <f t="shared" si="0"/>
        <v>0</v>
      </c>
    </row>
    <row r="19" spans="2:20" x14ac:dyDescent="0.25">
      <c r="B19" s="42">
        <v>11</v>
      </c>
      <c r="C19" s="12"/>
      <c r="D19" s="32"/>
      <c r="E19" s="33"/>
      <c r="F19" s="33"/>
      <c r="G19" s="33"/>
      <c r="H19" s="33"/>
      <c r="I19" s="28"/>
      <c r="J19" s="12"/>
      <c r="K19" s="32"/>
      <c r="L19" s="33"/>
      <c r="M19" s="33"/>
      <c r="N19" s="33"/>
      <c r="O19" s="33"/>
      <c r="P19" s="28"/>
      <c r="Q19" s="13"/>
      <c r="R19" s="14"/>
      <c r="T19" s="53">
        <f t="shared" si="0"/>
        <v>0</v>
      </c>
    </row>
    <row r="20" spans="2:20" x14ac:dyDescent="0.25">
      <c r="B20" s="43">
        <v>12</v>
      </c>
      <c r="C20" s="9"/>
      <c r="D20" s="21"/>
      <c r="E20" s="22"/>
      <c r="F20" s="22"/>
      <c r="G20" s="22"/>
      <c r="H20" s="22"/>
      <c r="I20" s="23"/>
      <c r="J20" s="9"/>
      <c r="K20" s="21"/>
      <c r="L20" s="22"/>
      <c r="M20" s="22"/>
      <c r="N20" s="22"/>
      <c r="O20" s="22"/>
      <c r="P20" s="23"/>
      <c r="Q20" s="10"/>
      <c r="R20" s="11"/>
      <c r="T20" s="53">
        <f t="shared" si="0"/>
        <v>0</v>
      </c>
    </row>
    <row r="21" spans="2:20" x14ac:dyDescent="0.25">
      <c r="B21" s="42">
        <v>13</v>
      </c>
      <c r="C21" s="12"/>
      <c r="D21" s="32"/>
      <c r="E21" s="33"/>
      <c r="F21" s="33"/>
      <c r="G21" s="33"/>
      <c r="H21" s="33"/>
      <c r="I21" s="28"/>
      <c r="J21" s="12"/>
      <c r="K21" s="32"/>
      <c r="L21" s="33"/>
      <c r="M21" s="33"/>
      <c r="N21" s="33"/>
      <c r="O21" s="33"/>
      <c r="P21" s="28"/>
      <c r="Q21" s="13"/>
      <c r="R21" s="14"/>
      <c r="T21" s="53">
        <f t="shared" si="0"/>
        <v>0</v>
      </c>
    </row>
    <row r="22" spans="2:20" x14ac:dyDescent="0.25">
      <c r="B22" s="42">
        <v>14</v>
      </c>
      <c r="C22" s="9"/>
      <c r="D22" s="21"/>
      <c r="E22" s="22"/>
      <c r="F22" s="22"/>
      <c r="G22" s="22"/>
      <c r="H22" s="22"/>
      <c r="I22" s="23"/>
      <c r="J22" s="9"/>
      <c r="K22" s="21"/>
      <c r="L22" s="22"/>
      <c r="M22" s="22"/>
      <c r="N22" s="22"/>
      <c r="O22" s="22"/>
      <c r="P22" s="23"/>
      <c r="Q22" s="10"/>
      <c r="R22" s="11"/>
      <c r="T22" s="53">
        <f t="shared" si="0"/>
        <v>0</v>
      </c>
    </row>
    <row r="23" spans="2:20" x14ac:dyDescent="0.25">
      <c r="B23" s="43">
        <v>15</v>
      </c>
      <c r="C23" s="12"/>
      <c r="D23" s="32"/>
      <c r="E23" s="33"/>
      <c r="F23" s="33"/>
      <c r="G23" s="33"/>
      <c r="H23" s="33"/>
      <c r="I23" s="28"/>
      <c r="J23" s="12"/>
      <c r="K23" s="32"/>
      <c r="L23" s="33"/>
      <c r="M23" s="33"/>
      <c r="N23" s="33"/>
      <c r="O23" s="33"/>
      <c r="P23" s="28"/>
      <c r="Q23" s="13"/>
      <c r="R23" s="14"/>
      <c r="T23" s="53">
        <f t="shared" si="0"/>
        <v>0</v>
      </c>
    </row>
    <row r="24" spans="2:20" x14ac:dyDescent="0.25">
      <c r="B24" s="42">
        <v>16</v>
      </c>
      <c r="C24" s="9"/>
      <c r="D24" s="21"/>
      <c r="E24" s="22"/>
      <c r="F24" s="22"/>
      <c r="G24" s="22"/>
      <c r="H24" s="22"/>
      <c r="I24" s="23"/>
      <c r="J24" s="9"/>
      <c r="K24" s="21"/>
      <c r="L24" s="22"/>
      <c r="M24" s="22"/>
      <c r="N24" s="22"/>
      <c r="O24" s="22"/>
      <c r="P24" s="23"/>
      <c r="Q24" s="10"/>
      <c r="R24" s="11"/>
      <c r="T24" s="53">
        <f t="shared" si="0"/>
        <v>0</v>
      </c>
    </row>
    <row r="25" spans="2:20" x14ac:dyDescent="0.25">
      <c r="B25" s="42">
        <v>17</v>
      </c>
      <c r="C25" s="12"/>
      <c r="D25" s="32"/>
      <c r="E25" s="33"/>
      <c r="F25" s="33"/>
      <c r="G25" s="33"/>
      <c r="H25" s="33"/>
      <c r="I25" s="28"/>
      <c r="J25" s="12"/>
      <c r="K25" s="32"/>
      <c r="L25" s="33"/>
      <c r="M25" s="33"/>
      <c r="N25" s="33"/>
      <c r="O25" s="33"/>
      <c r="P25" s="28"/>
      <c r="Q25" s="13"/>
      <c r="R25" s="14"/>
      <c r="T25" s="53">
        <f t="shared" si="0"/>
        <v>0</v>
      </c>
    </row>
    <row r="26" spans="2:20" x14ac:dyDescent="0.25">
      <c r="B26" s="43">
        <v>18</v>
      </c>
      <c r="C26" s="9"/>
      <c r="D26" s="21"/>
      <c r="E26" s="22"/>
      <c r="F26" s="22"/>
      <c r="G26" s="22"/>
      <c r="H26" s="22"/>
      <c r="I26" s="23"/>
      <c r="J26" s="9"/>
      <c r="K26" s="21"/>
      <c r="L26" s="22"/>
      <c r="M26" s="22"/>
      <c r="N26" s="22"/>
      <c r="O26" s="22"/>
      <c r="P26" s="23"/>
      <c r="Q26" s="10"/>
      <c r="R26" s="11"/>
      <c r="T26" s="53">
        <f t="shared" si="0"/>
        <v>0</v>
      </c>
    </row>
    <row r="27" spans="2:20" x14ac:dyDescent="0.25">
      <c r="B27" s="42">
        <v>19</v>
      </c>
      <c r="C27" s="12"/>
      <c r="D27" s="32"/>
      <c r="E27" s="33"/>
      <c r="F27" s="33"/>
      <c r="G27" s="33"/>
      <c r="H27" s="33"/>
      <c r="I27" s="28"/>
      <c r="J27" s="12"/>
      <c r="K27" s="32"/>
      <c r="L27" s="33"/>
      <c r="M27" s="33"/>
      <c r="N27" s="33"/>
      <c r="O27" s="33"/>
      <c r="P27" s="28"/>
      <c r="Q27" s="13"/>
      <c r="R27" s="14"/>
      <c r="T27" s="53">
        <f t="shared" si="0"/>
        <v>0</v>
      </c>
    </row>
    <row r="28" spans="2:20" x14ac:dyDescent="0.25">
      <c r="B28" s="42">
        <v>20</v>
      </c>
      <c r="C28" s="9"/>
      <c r="D28" s="21"/>
      <c r="E28" s="22"/>
      <c r="F28" s="22"/>
      <c r="G28" s="22"/>
      <c r="H28" s="22"/>
      <c r="I28" s="23"/>
      <c r="J28" s="9"/>
      <c r="K28" s="21"/>
      <c r="L28" s="22"/>
      <c r="M28" s="22"/>
      <c r="N28" s="22"/>
      <c r="O28" s="22"/>
      <c r="P28" s="23"/>
      <c r="Q28" s="10"/>
      <c r="R28" s="11"/>
      <c r="T28" s="53">
        <f t="shared" si="0"/>
        <v>0</v>
      </c>
    </row>
    <row r="29" spans="2:20" x14ac:dyDescent="0.25">
      <c r="B29" s="43">
        <v>21</v>
      </c>
      <c r="C29" s="12"/>
      <c r="D29" s="32"/>
      <c r="E29" s="33"/>
      <c r="F29" s="33"/>
      <c r="G29" s="33"/>
      <c r="H29" s="33"/>
      <c r="I29" s="28"/>
      <c r="J29" s="12"/>
      <c r="K29" s="32"/>
      <c r="L29" s="33"/>
      <c r="M29" s="33"/>
      <c r="N29" s="33"/>
      <c r="O29" s="33"/>
      <c r="P29" s="28"/>
      <c r="Q29" s="13"/>
      <c r="R29" s="14"/>
      <c r="T29" s="53">
        <f t="shared" si="0"/>
        <v>0</v>
      </c>
    </row>
    <row r="30" spans="2:20" x14ac:dyDescent="0.25">
      <c r="B30" s="42">
        <v>22</v>
      </c>
      <c r="C30" s="9"/>
      <c r="D30" s="21"/>
      <c r="E30" s="22"/>
      <c r="F30" s="22"/>
      <c r="G30" s="22"/>
      <c r="H30" s="22"/>
      <c r="I30" s="23"/>
      <c r="J30" s="9"/>
      <c r="K30" s="21"/>
      <c r="L30" s="22"/>
      <c r="M30" s="22"/>
      <c r="N30" s="22"/>
      <c r="O30" s="22"/>
      <c r="P30" s="23"/>
      <c r="Q30" s="10"/>
      <c r="R30" s="11"/>
      <c r="T30" s="53">
        <f t="shared" si="0"/>
        <v>0</v>
      </c>
    </row>
    <row r="31" spans="2:20" x14ac:dyDescent="0.25">
      <c r="B31" s="42">
        <v>23</v>
      </c>
      <c r="C31" s="12"/>
      <c r="D31" s="32"/>
      <c r="E31" s="33"/>
      <c r="F31" s="33"/>
      <c r="G31" s="33"/>
      <c r="H31" s="33"/>
      <c r="I31" s="28"/>
      <c r="J31" s="12"/>
      <c r="K31" s="32"/>
      <c r="L31" s="33"/>
      <c r="M31" s="33"/>
      <c r="N31" s="33"/>
      <c r="O31" s="33"/>
      <c r="P31" s="28"/>
      <c r="Q31" s="13"/>
      <c r="R31" s="14"/>
      <c r="T31" s="53">
        <f t="shared" si="0"/>
        <v>0</v>
      </c>
    </row>
    <row r="32" spans="2:20" x14ac:dyDescent="0.25">
      <c r="B32" s="43">
        <v>24</v>
      </c>
      <c r="C32" s="9"/>
      <c r="D32" s="21"/>
      <c r="E32" s="22"/>
      <c r="F32" s="22"/>
      <c r="G32" s="22"/>
      <c r="H32" s="22"/>
      <c r="I32" s="23"/>
      <c r="J32" s="9"/>
      <c r="K32" s="21"/>
      <c r="L32" s="22"/>
      <c r="M32" s="22"/>
      <c r="N32" s="22"/>
      <c r="O32" s="22"/>
      <c r="P32" s="23"/>
      <c r="Q32" s="10"/>
      <c r="R32" s="11"/>
      <c r="T32" s="53">
        <f t="shared" si="0"/>
        <v>0</v>
      </c>
    </row>
    <row r="33" spans="2:20" x14ac:dyDescent="0.25">
      <c r="B33" s="42">
        <v>25</v>
      </c>
      <c r="C33" s="12"/>
      <c r="D33" s="32"/>
      <c r="E33" s="33"/>
      <c r="F33" s="33"/>
      <c r="G33" s="33"/>
      <c r="H33" s="33"/>
      <c r="I33" s="28"/>
      <c r="J33" s="12"/>
      <c r="K33" s="32"/>
      <c r="L33" s="33"/>
      <c r="M33" s="33"/>
      <c r="N33" s="33"/>
      <c r="O33" s="33"/>
      <c r="P33" s="28"/>
      <c r="Q33" s="13"/>
      <c r="R33" s="14"/>
      <c r="T33" s="53">
        <f t="shared" si="0"/>
        <v>0</v>
      </c>
    </row>
    <row r="34" spans="2:20" x14ac:dyDescent="0.25">
      <c r="B34" s="42">
        <v>26</v>
      </c>
      <c r="C34" s="9"/>
      <c r="D34" s="21"/>
      <c r="E34" s="22"/>
      <c r="F34" s="22"/>
      <c r="G34" s="22"/>
      <c r="H34" s="22"/>
      <c r="I34" s="23"/>
      <c r="J34" s="9"/>
      <c r="K34" s="21"/>
      <c r="L34" s="22"/>
      <c r="M34" s="22"/>
      <c r="N34" s="22"/>
      <c r="O34" s="22"/>
      <c r="P34" s="23"/>
      <c r="Q34" s="10"/>
      <c r="R34" s="11"/>
      <c r="T34" s="53">
        <f t="shared" si="0"/>
        <v>0</v>
      </c>
    </row>
    <row r="35" spans="2:20" x14ac:dyDescent="0.25">
      <c r="B35" s="43">
        <v>27</v>
      </c>
      <c r="C35" s="12"/>
      <c r="D35" s="32"/>
      <c r="E35" s="33"/>
      <c r="F35" s="33"/>
      <c r="G35" s="33"/>
      <c r="H35" s="33"/>
      <c r="I35" s="28"/>
      <c r="J35" s="12"/>
      <c r="K35" s="32"/>
      <c r="L35" s="33"/>
      <c r="M35" s="33"/>
      <c r="N35" s="33"/>
      <c r="O35" s="33"/>
      <c r="P35" s="28"/>
      <c r="Q35" s="13"/>
      <c r="R35" s="14"/>
      <c r="T35" s="53">
        <f t="shared" si="0"/>
        <v>0</v>
      </c>
    </row>
    <row r="36" spans="2:20" x14ac:dyDescent="0.25">
      <c r="B36" s="42">
        <v>28</v>
      </c>
      <c r="C36" s="9"/>
      <c r="D36" s="21"/>
      <c r="E36" s="22"/>
      <c r="F36" s="22"/>
      <c r="G36" s="22"/>
      <c r="H36" s="22"/>
      <c r="I36" s="23"/>
      <c r="J36" s="9"/>
      <c r="K36" s="21"/>
      <c r="L36" s="22"/>
      <c r="M36" s="22"/>
      <c r="N36" s="22"/>
      <c r="O36" s="22"/>
      <c r="P36" s="23"/>
      <c r="Q36" s="10"/>
      <c r="R36" s="11"/>
      <c r="T36" s="53">
        <f t="shared" si="0"/>
        <v>0</v>
      </c>
    </row>
    <row r="37" spans="2:20" x14ac:dyDescent="0.25">
      <c r="B37" s="42">
        <v>29</v>
      </c>
      <c r="C37" s="12"/>
      <c r="D37" s="32"/>
      <c r="E37" s="33"/>
      <c r="F37" s="33"/>
      <c r="G37" s="33"/>
      <c r="H37" s="33"/>
      <c r="I37" s="28"/>
      <c r="J37" s="12"/>
      <c r="K37" s="32"/>
      <c r="L37" s="33"/>
      <c r="M37" s="33"/>
      <c r="N37" s="33"/>
      <c r="O37" s="33"/>
      <c r="P37" s="28"/>
      <c r="Q37" s="13"/>
      <c r="R37" s="14"/>
      <c r="T37" s="53">
        <f t="shared" si="0"/>
        <v>0</v>
      </c>
    </row>
    <row r="38" spans="2:20" x14ac:dyDescent="0.25">
      <c r="B38" s="43">
        <v>30</v>
      </c>
      <c r="C38" s="9"/>
      <c r="D38" s="21"/>
      <c r="E38" s="22"/>
      <c r="F38" s="22"/>
      <c r="G38" s="22"/>
      <c r="H38" s="22"/>
      <c r="I38" s="23"/>
      <c r="J38" s="9"/>
      <c r="K38" s="21"/>
      <c r="L38" s="22"/>
      <c r="M38" s="22"/>
      <c r="N38" s="22"/>
      <c r="O38" s="22"/>
      <c r="P38" s="23"/>
      <c r="Q38" s="10"/>
      <c r="R38" s="11"/>
      <c r="T38" s="53">
        <f t="shared" si="0"/>
        <v>0</v>
      </c>
    </row>
    <row r="39" spans="2:20" x14ac:dyDescent="0.25">
      <c r="B39" s="42">
        <v>31</v>
      </c>
      <c r="C39" s="12"/>
      <c r="D39" s="32"/>
      <c r="E39" s="33"/>
      <c r="F39" s="33"/>
      <c r="G39" s="33"/>
      <c r="H39" s="33"/>
      <c r="I39" s="28"/>
      <c r="J39" s="12"/>
      <c r="K39" s="32"/>
      <c r="L39" s="33"/>
      <c r="M39" s="33"/>
      <c r="N39" s="33"/>
      <c r="O39" s="33"/>
      <c r="P39" s="28"/>
      <c r="Q39" s="13"/>
      <c r="R39" s="14"/>
      <c r="T39" s="53">
        <f t="shared" si="0"/>
        <v>0</v>
      </c>
    </row>
    <row r="40" spans="2:20" x14ac:dyDescent="0.25">
      <c r="B40" s="42">
        <v>32</v>
      </c>
      <c r="C40" s="9"/>
      <c r="D40" s="21"/>
      <c r="E40" s="22"/>
      <c r="F40" s="22"/>
      <c r="G40" s="22"/>
      <c r="H40" s="22"/>
      <c r="I40" s="23"/>
      <c r="J40" s="9"/>
      <c r="K40" s="21"/>
      <c r="L40" s="22"/>
      <c r="M40" s="22"/>
      <c r="N40" s="22"/>
      <c r="O40" s="22"/>
      <c r="P40" s="23"/>
      <c r="Q40" s="10"/>
      <c r="R40" s="11"/>
      <c r="T40" s="53">
        <f t="shared" si="0"/>
        <v>0</v>
      </c>
    </row>
    <row r="41" spans="2:20" x14ac:dyDescent="0.25">
      <c r="B41" s="43">
        <v>33</v>
      </c>
      <c r="C41" s="12"/>
      <c r="D41" s="32"/>
      <c r="E41" s="33"/>
      <c r="F41" s="33"/>
      <c r="G41" s="33"/>
      <c r="H41" s="33"/>
      <c r="I41" s="28"/>
      <c r="J41" s="12"/>
      <c r="K41" s="32"/>
      <c r="L41" s="33"/>
      <c r="M41" s="33"/>
      <c r="N41" s="33"/>
      <c r="O41" s="33"/>
      <c r="P41" s="28"/>
      <c r="Q41" s="13"/>
      <c r="R41" s="14"/>
      <c r="T41" s="53">
        <f t="shared" si="0"/>
        <v>0</v>
      </c>
    </row>
    <row r="42" spans="2:20" x14ac:dyDescent="0.25">
      <c r="B42" s="42">
        <v>34</v>
      </c>
      <c r="C42" s="9"/>
      <c r="D42" s="21"/>
      <c r="E42" s="22"/>
      <c r="F42" s="22"/>
      <c r="G42" s="22"/>
      <c r="H42" s="22"/>
      <c r="I42" s="23"/>
      <c r="J42" s="9"/>
      <c r="K42" s="21"/>
      <c r="L42" s="22"/>
      <c r="M42" s="22"/>
      <c r="N42" s="22"/>
      <c r="O42" s="22"/>
      <c r="P42" s="23"/>
      <c r="Q42" s="10"/>
      <c r="R42" s="11"/>
      <c r="T42" s="53">
        <f t="shared" si="0"/>
        <v>0</v>
      </c>
    </row>
    <row r="43" spans="2:20" x14ac:dyDescent="0.25">
      <c r="B43" s="42">
        <v>35</v>
      </c>
      <c r="C43" s="12"/>
      <c r="D43" s="32"/>
      <c r="E43" s="33"/>
      <c r="F43" s="33"/>
      <c r="G43" s="33"/>
      <c r="H43" s="33"/>
      <c r="I43" s="28"/>
      <c r="J43" s="12"/>
      <c r="K43" s="32"/>
      <c r="L43" s="33"/>
      <c r="M43" s="33"/>
      <c r="N43" s="33"/>
      <c r="O43" s="33"/>
      <c r="P43" s="28"/>
      <c r="Q43" s="13"/>
      <c r="R43" s="14"/>
      <c r="T43" s="53">
        <f t="shared" si="0"/>
        <v>0</v>
      </c>
    </row>
    <row r="44" spans="2:20" x14ac:dyDescent="0.25">
      <c r="B44" s="43">
        <v>36</v>
      </c>
      <c r="C44" s="9"/>
      <c r="D44" s="21"/>
      <c r="E44" s="22"/>
      <c r="F44" s="22"/>
      <c r="G44" s="22"/>
      <c r="H44" s="22"/>
      <c r="I44" s="23"/>
      <c r="J44" s="9"/>
      <c r="K44" s="21"/>
      <c r="L44" s="22"/>
      <c r="M44" s="22"/>
      <c r="N44" s="22"/>
      <c r="O44" s="22"/>
      <c r="P44" s="23"/>
      <c r="Q44" s="10"/>
      <c r="R44" s="11"/>
      <c r="T44" s="53">
        <f t="shared" si="0"/>
        <v>0</v>
      </c>
    </row>
    <row r="45" spans="2:20" x14ac:dyDescent="0.25">
      <c r="B45" s="42">
        <v>37</v>
      </c>
      <c r="C45" s="12"/>
      <c r="D45" s="32"/>
      <c r="E45" s="33"/>
      <c r="F45" s="33"/>
      <c r="G45" s="33"/>
      <c r="H45" s="33"/>
      <c r="I45" s="28"/>
      <c r="J45" s="12"/>
      <c r="K45" s="32"/>
      <c r="L45" s="33"/>
      <c r="M45" s="33"/>
      <c r="N45" s="33"/>
      <c r="O45" s="33"/>
      <c r="P45" s="28"/>
      <c r="Q45" s="13"/>
      <c r="R45" s="14"/>
      <c r="T45" s="53">
        <f t="shared" si="0"/>
        <v>0</v>
      </c>
    </row>
    <row r="46" spans="2:20" x14ac:dyDescent="0.25">
      <c r="B46" s="42">
        <v>38</v>
      </c>
      <c r="C46" s="9"/>
      <c r="D46" s="21"/>
      <c r="E46" s="22"/>
      <c r="F46" s="22"/>
      <c r="G46" s="22"/>
      <c r="H46" s="22"/>
      <c r="I46" s="23"/>
      <c r="J46" s="9"/>
      <c r="K46" s="21"/>
      <c r="L46" s="22"/>
      <c r="M46" s="22"/>
      <c r="N46" s="22"/>
      <c r="O46" s="22"/>
      <c r="P46" s="23"/>
      <c r="Q46" s="10"/>
      <c r="R46" s="11"/>
      <c r="T46" s="53">
        <f t="shared" si="0"/>
        <v>0</v>
      </c>
    </row>
    <row r="47" spans="2:20" x14ac:dyDescent="0.25">
      <c r="B47" s="43">
        <v>39</v>
      </c>
      <c r="C47" s="12"/>
      <c r="D47" s="32"/>
      <c r="E47" s="33"/>
      <c r="F47" s="33"/>
      <c r="G47" s="33"/>
      <c r="H47" s="33"/>
      <c r="I47" s="28"/>
      <c r="J47" s="12"/>
      <c r="K47" s="32"/>
      <c r="L47" s="33"/>
      <c r="M47" s="33"/>
      <c r="N47" s="33"/>
      <c r="O47" s="33"/>
      <c r="P47" s="28"/>
      <c r="Q47" s="13"/>
      <c r="R47" s="14"/>
      <c r="T47" s="53">
        <f t="shared" si="0"/>
        <v>0</v>
      </c>
    </row>
    <row r="48" spans="2:20" x14ac:dyDescent="0.25">
      <c r="B48" s="42">
        <v>40</v>
      </c>
      <c r="C48" s="9"/>
      <c r="D48" s="21"/>
      <c r="E48" s="22"/>
      <c r="F48" s="22"/>
      <c r="G48" s="22"/>
      <c r="H48" s="22"/>
      <c r="I48" s="23"/>
      <c r="J48" s="9"/>
      <c r="K48" s="21"/>
      <c r="L48" s="22"/>
      <c r="M48" s="22"/>
      <c r="N48" s="22"/>
      <c r="O48" s="22"/>
      <c r="P48" s="23"/>
      <c r="Q48" s="10"/>
      <c r="R48" s="11"/>
      <c r="T48" s="53">
        <f t="shared" si="0"/>
        <v>0</v>
      </c>
    </row>
    <row r="49" spans="2:20" x14ac:dyDescent="0.25">
      <c r="B49" s="42">
        <v>41</v>
      </c>
      <c r="C49" s="12"/>
      <c r="D49" s="32"/>
      <c r="E49" s="33"/>
      <c r="F49" s="33"/>
      <c r="G49" s="33"/>
      <c r="H49" s="33"/>
      <c r="I49" s="28"/>
      <c r="J49" s="12"/>
      <c r="K49" s="32"/>
      <c r="L49" s="33"/>
      <c r="M49" s="33"/>
      <c r="N49" s="33"/>
      <c r="O49" s="33"/>
      <c r="P49" s="28"/>
      <c r="Q49" s="13"/>
      <c r="R49" s="14"/>
      <c r="T49" s="53">
        <f t="shared" si="0"/>
        <v>0</v>
      </c>
    </row>
    <row r="50" spans="2:20" x14ac:dyDescent="0.25">
      <c r="B50" s="43">
        <v>42</v>
      </c>
      <c r="C50" s="9"/>
      <c r="D50" s="21"/>
      <c r="E50" s="22"/>
      <c r="F50" s="22"/>
      <c r="G50" s="22"/>
      <c r="H50" s="22"/>
      <c r="I50" s="23"/>
      <c r="J50" s="9"/>
      <c r="K50" s="21"/>
      <c r="L50" s="22"/>
      <c r="M50" s="22"/>
      <c r="N50" s="22"/>
      <c r="O50" s="22"/>
      <c r="P50" s="23"/>
      <c r="Q50" s="10"/>
      <c r="R50" s="11"/>
      <c r="T50" s="53">
        <f t="shared" si="0"/>
        <v>0</v>
      </c>
    </row>
    <row r="51" spans="2:20" x14ac:dyDescent="0.25">
      <c r="B51" s="42">
        <v>43</v>
      </c>
      <c r="C51" s="12"/>
      <c r="D51" s="32"/>
      <c r="E51" s="33"/>
      <c r="F51" s="33"/>
      <c r="G51" s="33"/>
      <c r="H51" s="33"/>
      <c r="I51" s="28"/>
      <c r="J51" s="12"/>
      <c r="K51" s="32"/>
      <c r="L51" s="33"/>
      <c r="M51" s="33"/>
      <c r="N51" s="33"/>
      <c r="O51" s="33"/>
      <c r="P51" s="28"/>
      <c r="Q51" s="13"/>
      <c r="R51" s="14"/>
      <c r="T51" s="53">
        <f t="shared" si="0"/>
        <v>0</v>
      </c>
    </row>
    <row r="52" spans="2:20" x14ac:dyDescent="0.25">
      <c r="B52" s="42">
        <v>44</v>
      </c>
      <c r="C52" s="9"/>
      <c r="D52" s="21"/>
      <c r="E52" s="22"/>
      <c r="F52" s="22"/>
      <c r="G52" s="22"/>
      <c r="H52" s="22"/>
      <c r="I52" s="23"/>
      <c r="J52" s="9"/>
      <c r="K52" s="21"/>
      <c r="L52" s="22"/>
      <c r="M52" s="22"/>
      <c r="N52" s="22"/>
      <c r="O52" s="22"/>
      <c r="P52" s="23"/>
      <c r="Q52" s="10"/>
      <c r="R52" s="11"/>
      <c r="T52" s="53">
        <f t="shared" si="0"/>
        <v>0</v>
      </c>
    </row>
    <row r="53" spans="2:20" x14ac:dyDescent="0.25">
      <c r="B53" s="43">
        <v>45</v>
      </c>
      <c r="C53" s="12"/>
      <c r="D53" s="32"/>
      <c r="E53" s="33"/>
      <c r="F53" s="33"/>
      <c r="G53" s="33"/>
      <c r="H53" s="33"/>
      <c r="I53" s="28"/>
      <c r="J53" s="12"/>
      <c r="K53" s="32"/>
      <c r="L53" s="33"/>
      <c r="M53" s="33"/>
      <c r="N53" s="33"/>
      <c r="O53" s="33"/>
      <c r="P53" s="28"/>
      <c r="Q53" s="13"/>
      <c r="R53" s="14"/>
      <c r="T53" s="53">
        <f t="shared" si="0"/>
        <v>0</v>
      </c>
    </row>
    <row r="54" spans="2:20" x14ac:dyDescent="0.25">
      <c r="B54" s="42">
        <v>46</v>
      </c>
      <c r="C54" s="9"/>
      <c r="D54" s="21"/>
      <c r="E54" s="22"/>
      <c r="F54" s="22"/>
      <c r="G54" s="22"/>
      <c r="H54" s="22"/>
      <c r="I54" s="23"/>
      <c r="J54" s="9"/>
      <c r="K54" s="21"/>
      <c r="L54" s="22"/>
      <c r="M54" s="22"/>
      <c r="N54" s="22"/>
      <c r="O54" s="22"/>
      <c r="P54" s="23"/>
      <c r="Q54" s="10"/>
      <c r="R54" s="11"/>
      <c r="T54" s="53">
        <f t="shared" si="0"/>
        <v>0</v>
      </c>
    </row>
    <row r="55" spans="2:20" x14ac:dyDescent="0.25">
      <c r="B55" s="42">
        <v>47</v>
      </c>
      <c r="C55" s="12"/>
      <c r="D55" s="32"/>
      <c r="E55" s="33"/>
      <c r="F55" s="33"/>
      <c r="G55" s="33"/>
      <c r="H55" s="33"/>
      <c r="I55" s="28"/>
      <c r="J55" s="12"/>
      <c r="K55" s="32"/>
      <c r="L55" s="33"/>
      <c r="M55" s="33"/>
      <c r="N55" s="33"/>
      <c r="O55" s="33"/>
      <c r="P55" s="28"/>
      <c r="Q55" s="13"/>
      <c r="R55" s="14"/>
      <c r="T55" s="53">
        <f t="shared" si="0"/>
        <v>0</v>
      </c>
    </row>
    <row r="56" spans="2:20" x14ac:dyDescent="0.25">
      <c r="B56" s="43">
        <v>48</v>
      </c>
      <c r="C56" s="9"/>
      <c r="D56" s="21"/>
      <c r="E56" s="22"/>
      <c r="F56" s="22"/>
      <c r="G56" s="22"/>
      <c r="H56" s="22"/>
      <c r="I56" s="23"/>
      <c r="J56" s="9"/>
      <c r="K56" s="21"/>
      <c r="L56" s="22"/>
      <c r="M56" s="22"/>
      <c r="N56" s="22"/>
      <c r="O56" s="22"/>
      <c r="P56" s="23"/>
      <c r="Q56" s="10"/>
      <c r="R56" s="11"/>
      <c r="T56" s="53">
        <f t="shared" si="0"/>
        <v>0</v>
      </c>
    </row>
    <row r="57" spans="2:20" x14ac:dyDescent="0.25">
      <c r="B57" s="42">
        <v>49</v>
      </c>
      <c r="C57" s="12"/>
      <c r="D57" s="32"/>
      <c r="E57" s="33"/>
      <c r="F57" s="33"/>
      <c r="G57" s="33"/>
      <c r="H57" s="33"/>
      <c r="I57" s="28"/>
      <c r="J57" s="12"/>
      <c r="K57" s="32"/>
      <c r="L57" s="33"/>
      <c r="M57" s="33"/>
      <c r="N57" s="33"/>
      <c r="O57" s="33"/>
      <c r="P57" s="28"/>
      <c r="Q57" s="13"/>
      <c r="R57" s="14"/>
      <c r="T57" s="53">
        <f t="shared" si="0"/>
        <v>0</v>
      </c>
    </row>
    <row r="58" spans="2:20" x14ac:dyDescent="0.25">
      <c r="B58" s="42">
        <v>50</v>
      </c>
      <c r="C58" s="9"/>
      <c r="D58" s="21"/>
      <c r="E58" s="22"/>
      <c r="F58" s="22"/>
      <c r="G58" s="22"/>
      <c r="H58" s="22"/>
      <c r="I58" s="23"/>
      <c r="J58" s="9"/>
      <c r="K58" s="21"/>
      <c r="L58" s="22"/>
      <c r="M58" s="22"/>
      <c r="N58" s="22"/>
      <c r="O58" s="22"/>
      <c r="P58" s="23"/>
      <c r="Q58" s="10"/>
      <c r="R58" s="11"/>
      <c r="T58" s="53">
        <f t="shared" si="0"/>
        <v>0</v>
      </c>
    </row>
    <row r="59" spans="2:20" x14ac:dyDescent="0.25">
      <c r="B59" s="43">
        <v>51</v>
      </c>
      <c r="C59" s="12"/>
      <c r="D59" s="32"/>
      <c r="E59" s="33"/>
      <c r="F59" s="33"/>
      <c r="G59" s="33"/>
      <c r="H59" s="33"/>
      <c r="I59" s="28"/>
      <c r="J59" s="12"/>
      <c r="K59" s="32"/>
      <c r="L59" s="33"/>
      <c r="M59" s="33"/>
      <c r="N59" s="33"/>
      <c r="O59" s="33"/>
      <c r="P59" s="28"/>
      <c r="Q59" s="13"/>
      <c r="R59" s="14"/>
      <c r="T59" s="53">
        <f t="shared" si="0"/>
        <v>0</v>
      </c>
    </row>
    <row r="60" spans="2:20" x14ac:dyDescent="0.25">
      <c r="B60" s="42">
        <v>52</v>
      </c>
      <c r="C60" s="9"/>
      <c r="D60" s="21"/>
      <c r="E60" s="22"/>
      <c r="F60" s="22"/>
      <c r="G60" s="22"/>
      <c r="H60" s="22"/>
      <c r="I60" s="23"/>
      <c r="J60" s="9"/>
      <c r="K60" s="21"/>
      <c r="L60" s="22"/>
      <c r="M60" s="22"/>
      <c r="N60" s="22"/>
      <c r="O60" s="22"/>
      <c r="P60" s="23"/>
      <c r="Q60" s="10"/>
      <c r="R60" s="11"/>
      <c r="T60" s="53">
        <f t="shared" si="0"/>
        <v>0</v>
      </c>
    </row>
    <row r="61" spans="2:20" x14ac:dyDescent="0.25">
      <c r="B61" s="42">
        <v>53</v>
      </c>
      <c r="C61" s="12"/>
      <c r="D61" s="32"/>
      <c r="E61" s="33"/>
      <c r="F61" s="33"/>
      <c r="G61" s="33"/>
      <c r="H61" s="33"/>
      <c r="I61" s="28"/>
      <c r="J61" s="12"/>
      <c r="K61" s="32"/>
      <c r="L61" s="33"/>
      <c r="M61" s="33"/>
      <c r="N61" s="33"/>
      <c r="O61" s="33"/>
      <c r="P61" s="28"/>
      <c r="Q61" s="13"/>
      <c r="R61" s="14"/>
      <c r="T61" s="53">
        <f t="shared" si="0"/>
        <v>0</v>
      </c>
    </row>
    <row r="62" spans="2:20" x14ac:dyDescent="0.25">
      <c r="B62" s="43">
        <v>54</v>
      </c>
      <c r="C62" s="9"/>
      <c r="D62" s="21"/>
      <c r="E62" s="22"/>
      <c r="F62" s="22"/>
      <c r="G62" s="22"/>
      <c r="H62" s="22"/>
      <c r="I62" s="23"/>
      <c r="J62" s="9"/>
      <c r="K62" s="21"/>
      <c r="L62" s="22"/>
      <c r="M62" s="22"/>
      <c r="N62" s="22"/>
      <c r="O62" s="22"/>
      <c r="P62" s="23"/>
      <c r="Q62" s="10"/>
      <c r="R62" s="11"/>
      <c r="T62" s="53">
        <f t="shared" si="0"/>
        <v>0</v>
      </c>
    </row>
    <row r="63" spans="2:20" x14ac:dyDescent="0.25">
      <c r="B63" s="42">
        <v>55</v>
      </c>
      <c r="C63" s="12"/>
      <c r="D63" s="32"/>
      <c r="E63" s="33"/>
      <c r="F63" s="33"/>
      <c r="G63" s="33"/>
      <c r="H63" s="33"/>
      <c r="I63" s="28"/>
      <c r="J63" s="12"/>
      <c r="K63" s="32"/>
      <c r="L63" s="33"/>
      <c r="M63" s="33"/>
      <c r="N63" s="33"/>
      <c r="O63" s="33"/>
      <c r="P63" s="28"/>
      <c r="Q63" s="13"/>
      <c r="R63" s="14"/>
      <c r="T63" s="53">
        <f t="shared" si="0"/>
        <v>0</v>
      </c>
    </row>
    <row r="64" spans="2:20" x14ac:dyDescent="0.25">
      <c r="B64" s="42">
        <v>56</v>
      </c>
      <c r="C64" s="9"/>
      <c r="D64" s="21"/>
      <c r="E64" s="22"/>
      <c r="F64" s="22"/>
      <c r="G64" s="22"/>
      <c r="H64" s="22"/>
      <c r="I64" s="23"/>
      <c r="J64" s="9"/>
      <c r="K64" s="21"/>
      <c r="L64" s="22"/>
      <c r="M64" s="22"/>
      <c r="N64" s="22"/>
      <c r="O64" s="22"/>
      <c r="P64" s="23"/>
      <c r="Q64" s="10"/>
      <c r="R64" s="11"/>
      <c r="T64" s="53">
        <f t="shared" si="0"/>
        <v>0</v>
      </c>
    </row>
    <row r="65" spans="2:20" x14ac:dyDescent="0.25">
      <c r="B65" s="43">
        <v>57</v>
      </c>
      <c r="C65" s="12"/>
      <c r="D65" s="32"/>
      <c r="E65" s="33"/>
      <c r="F65" s="33"/>
      <c r="G65" s="33"/>
      <c r="H65" s="33"/>
      <c r="I65" s="28"/>
      <c r="J65" s="12"/>
      <c r="K65" s="32"/>
      <c r="L65" s="33"/>
      <c r="M65" s="33"/>
      <c r="N65" s="33"/>
      <c r="O65" s="33"/>
      <c r="P65" s="28"/>
      <c r="Q65" s="13"/>
      <c r="R65" s="14"/>
      <c r="T65" s="53">
        <f t="shared" si="0"/>
        <v>0</v>
      </c>
    </row>
    <row r="66" spans="2:20" x14ac:dyDescent="0.25">
      <c r="B66" s="42">
        <v>58</v>
      </c>
      <c r="C66" s="9"/>
      <c r="D66" s="21"/>
      <c r="E66" s="22"/>
      <c r="F66" s="22"/>
      <c r="G66" s="22"/>
      <c r="H66" s="22"/>
      <c r="I66" s="23"/>
      <c r="J66" s="9"/>
      <c r="K66" s="21"/>
      <c r="L66" s="22"/>
      <c r="M66" s="22"/>
      <c r="N66" s="22"/>
      <c r="O66" s="22"/>
      <c r="P66" s="23"/>
      <c r="Q66" s="10"/>
      <c r="R66" s="11"/>
      <c r="T66" s="53">
        <f t="shared" si="0"/>
        <v>0</v>
      </c>
    </row>
    <row r="67" spans="2:20" x14ac:dyDescent="0.25">
      <c r="B67" s="42">
        <v>59</v>
      </c>
      <c r="C67" s="12"/>
      <c r="D67" s="32"/>
      <c r="E67" s="33"/>
      <c r="F67" s="33"/>
      <c r="G67" s="33"/>
      <c r="H67" s="33"/>
      <c r="I67" s="28"/>
      <c r="J67" s="12"/>
      <c r="K67" s="32"/>
      <c r="L67" s="33"/>
      <c r="M67" s="33"/>
      <c r="N67" s="33"/>
      <c r="O67" s="33"/>
      <c r="P67" s="28"/>
      <c r="Q67" s="13"/>
      <c r="R67" s="14"/>
      <c r="T67" s="53">
        <f t="shared" si="0"/>
        <v>0</v>
      </c>
    </row>
    <row r="68" spans="2:20" x14ac:dyDescent="0.25">
      <c r="B68" s="43">
        <v>60</v>
      </c>
      <c r="C68" s="9"/>
      <c r="D68" s="21"/>
      <c r="E68" s="22"/>
      <c r="F68" s="22"/>
      <c r="G68" s="22"/>
      <c r="H68" s="22"/>
      <c r="I68" s="23"/>
      <c r="J68" s="9"/>
      <c r="K68" s="21"/>
      <c r="L68" s="22"/>
      <c r="M68" s="22"/>
      <c r="N68" s="22"/>
      <c r="O68" s="22"/>
      <c r="P68" s="23"/>
      <c r="Q68" s="10"/>
      <c r="R68" s="11"/>
      <c r="T68" s="53">
        <f t="shared" si="0"/>
        <v>0</v>
      </c>
    </row>
    <row r="69" spans="2:20" x14ac:dyDescent="0.25">
      <c r="B69" s="42">
        <v>61</v>
      </c>
      <c r="C69" s="12"/>
      <c r="D69" s="32"/>
      <c r="E69" s="33"/>
      <c r="F69" s="33"/>
      <c r="G69" s="33"/>
      <c r="H69" s="33"/>
      <c r="I69" s="28"/>
      <c r="J69" s="12"/>
      <c r="K69" s="32"/>
      <c r="L69" s="33"/>
      <c r="M69" s="33"/>
      <c r="N69" s="33"/>
      <c r="O69" s="33"/>
      <c r="P69" s="28"/>
      <c r="Q69" s="13"/>
      <c r="R69" s="14"/>
      <c r="T69" s="53">
        <f t="shared" si="0"/>
        <v>0</v>
      </c>
    </row>
    <row r="70" spans="2:20" x14ac:dyDescent="0.25">
      <c r="B70" s="42">
        <v>62</v>
      </c>
      <c r="C70" s="9"/>
      <c r="D70" s="21"/>
      <c r="E70" s="22"/>
      <c r="F70" s="22"/>
      <c r="G70" s="22"/>
      <c r="H70" s="22"/>
      <c r="I70" s="23"/>
      <c r="J70" s="9"/>
      <c r="K70" s="21"/>
      <c r="L70" s="22"/>
      <c r="M70" s="22"/>
      <c r="N70" s="22"/>
      <c r="O70" s="22"/>
      <c r="P70" s="23"/>
      <c r="Q70" s="10"/>
      <c r="R70" s="11"/>
      <c r="T70" s="53">
        <f t="shared" si="0"/>
        <v>0</v>
      </c>
    </row>
    <row r="71" spans="2:20" x14ac:dyDescent="0.25">
      <c r="B71" s="43">
        <v>63</v>
      </c>
      <c r="C71" s="12"/>
      <c r="D71" s="32"/>
      <c r="E71" s="33"/>
      <c r="F71" s="33"/>
      <c r="G71" s="33"/>
      <c r="H71" s="33"/>
      <c r="I71" s="28"/>
      <c r="J71" s="12"/>
      <c r="K71" s="32"/>
      <c r="L71" s="33"/>
      <c r="M71" s="33"/>
      <c r="N71" s="33"/>
      <c r="O71" s="33"/>
      <c r="P71" s="28"/>
      <c r="Q71" s="13"/>
      <c r="R71" s="14"/>
      <c r="T71" s="53">
        <f t="shared" si="0"/>
        <v>0</v>
      </c>
    </row>
    <row r="72" spans="2:20" x14ac:dyDescent="0.25">
      <c r="B72" s="42">
        <v>64</v>
      </c>
      <c r="C72" s="9"/>
      <c r="D72" s="21"/>
      <c r="E72" s="22"/>
      <c r="F72" s="22"/>
      <c r="G72" s="22"/>
      <c r="H72" s="22"/>
      <c r="I72" s="23"/>
      <c r="J72" s="9"/>
      <c r="K72" s="21"/>
      <c r="L72" s="22"/>
      <c r="M72" s="22"/>
      <c r="N72" s="22"/>
      <c r="O72" s="22"/>
      <c r="P72" s="23"/>
      <c r="Q72" s="10"/>
      <c r="R72" s="11"/>
      <c r="T72" s="53">
        <f t="shared" si="0"/>
        <v>0</v>
      </c>
    </row>
    <row r="73" spans="2:20" x14ac:dyDescent="0.25">
      <c r="B73" s="42">
        <v>65</v>
      </c>
      <c r="C73" s="12"/>
      <c r="D73" s="32"/>
      <c r="E73" s="33"/>
      <c r="F73" s="33"/>
      <c r="G73" s="33"/>
      <c r="H73" s="33"/>
      <c r="I73" s="28"/>
      <c r="J73" s="12"/>
      <c r="K73" s="32"/>
      <c r="L73" s="33"/>
      <c r="M73" s="33"/>
      <c r="N73" s="33"/>
      <c r="O73" s="33"/>
      <c r="P73" s="28"/>
      <c r="Q73" s="13"/>
      <c r="R73" s="14"/>
      <c r="T73" s="53">
        <f t="shared" si="0"/>
        <v>0</v>
      </c>
    </row>
    <row r="74" spans="2:20" x14ac:dyDescent="0.25">
      <c r="B74" s="43">
        <v>66</v>
      </c>
      <c r="C74" s="9"/>
      <c r="D74" s="21"/>
      <c r="E74" s="22"/>
      <c r="F74" s="22"/>
      <c r="G74" s="22"/>
      <c r="H74" s="22"/>
      <c r="I74" s="23"/>
      <c r="J74" s="9"/>
      <c r="K74" s="21"/>
      <c r="L74" s="22"/>
      <c r="M74" s="22"/>
      <c r="N74" s="22"/>
      <c r="O74" s="22"/>
      <c r="P74" s="23"/>
      <c r="Q74" s="10"/>
      <c r="R74" s="11"/>
      <c r="T74" s="53">
        <f t="shared" ref="T74:T107" si="1">SUMPRODUCT((COUNTIF(D74:I74,"OK")=6)*1)</f>
        <v>0</v>
      </c>
    </row>
    <row r="75" spans="2:20" x14ac:dyDescent="0.25">
      <c r="B75" s="42">
        <v>67</v>
      </c>
      <c r="C75" s="12"/>
      <c r="D75" s="32"/>
      <c r="E75" s="33"/>
      <c r="F75" s="33"/>
      <c r="G75" s="33"/>
      <c r="H75" s="33"/>
      <c r="I75" s="28"/>
      <c r="J75" s="12"/>
      <c r="K75" s="32"/>
      <c r="L75" s="33"/>
      <c r="M75" s="33"/>
      <c r="N75" s="33"/>
      <c r="O75" s="33"/>
      <c r="P75" s="28"/>
      <c r="Q75" s="13"/>
      <c r="R75" s="14"/>
      <c r="T75" s="53">
        <f t="shared" si="1"/>
        <v>0</v>
      </c>
    </row>
    <row r="76" spans="2:20" x14ac:dyDescent="0.25">
      <c r="B76" s="42">
        <v>68</v>
      </c>
      <c r="C76" s="9"/>
      <c r="D76" s="21"/>
      <c r="E76" s="22"/>
      <c r="F76" s="22"/>
      <c r="G76" s="22"/>
      <c r="H76" s="22"/>
      <c r="I76" s="23"/>
      <c r="J76" s="9"/>
      <c r="K76" s="21"/>
      <c r="L76" s="22"/>
      <c r="M76" s="22"/>
      <c r="N76" s="22"/>
      <c r="O76" s="22"/>
      <c r="P76" s="23"/>
      <c r="Q76" s="10"/>
      <c r="R76" s="11"/>
      <c r="T76" s="53">
        <f t="shared" si="1"/>
        <v>0</v>
      </c>
    </row>
    <row r="77" spans="2:20" x14ac:dyDescent="0.25">
      <c r="B77" s="43">
        <v>69</v>
      </c>
      <c r="C77" s="12"/>
      <c r="D77" s="32"/>
      <c r="E77" s="33"/>
      <c r="F77" s="33"/>
      <c r="G77" s="33"/>
      <c r="H77" s="33"/>
      <c r="I77" s="28"/>
      <c r="J77" s="12"/>
      <c r="K77" s="32"/>
      <c r="L77" s="33"/>
      <c r="M77" s="33"/>
      <c r="N77" s="33"/>
      <c r="O77" s="33"/>
      <c r="P77" s="28"/>
      <c r="Q77" s="13"/>
      <c r="R77" s="14"/>
      <c r="T77" s="53">
        <f t="shared" si="1"/>
        <v>0</v>
      </c>
    </row>
    <row r="78" spans="2:20" x14ac:dyDescent="0.25">
      <c r="B78" s="42">
        <v>70</v>
      </c>
      <c r="C78" s="9"/>
      <c r="D78" s="21"/>
      <c r="E78" s="22"/>
      <c r="F78" s="22"/>
      <c r="G78" s="22"/>
      <c r="H78" s="22"/>
      <c r="I78" s="23"/>
      <c r="J78" s="9"/>
      <c r="K78" s="21"/>
      <c r="L78" s="22"/>
      <c r="M78" s="22"/>
      <c r="N78" s="22"/>
      <c r="O78" s="22"/>
      <c r="P78" s="23"/>
      <c r="Q78" s="10"/>
      <c r="R78" s="11"/>
      <c r="T78" s="53">
        <f t="shared" si="1"/>
        <v>0</v>
      </c>
    </row>
    <row r="79" spans="2:20" x14ac:dyDescent="0.25">
      <c r="B79" s="42">
        <v>71</v>
      </c>
      <c r="C79" s="12"/>
      <c r="D79" s="32"/>
      <c r="E79" s="33"/>
      <c r="F79" s="33"/>
      <c r="G79" s="33"/>
      <c r="H79" s="33"/>
      <c r="I79" s="28"/>
      <c r="J79" s="12"/>
      <c r="K79" s="32"/>
      <c r="L79" s="33"/>
      <c r="M79" s="33"/>
      <c r="N79" s="33"/>
      <c r="O79" s="33"/>
      <c r="P79" s="28"/>
      <c r="Q79" s="13"/>
      <c r="R79" s="14"/>
      <c r="T79" s="53">
        <f t="shared" si="1"/>
        <v>0</v>
      </c>
    </row>
    <row r="80" spans="2:20" x14ac:dyDescent="0.25">
      <c r="B80" s="43">
        <v>72</v>
      </c>
      <c r="C80" s="9"/>
      <c r="D80" s="21"/>
      <c r="E80" s="22"/>
      <c r="F80" s="22"/>
      <c r="G80" s="22"/>
      <c r="H80" s="22"/>
      <c r="I80" s="23"/>
      <c r="J80" s="9"/>
      <c r="K80" s="21"/>
      <c r="L80" s="22"/>
      <c r="M80" s="22"/>
      <c r="N80" s="22"/>
      <c r="O80" s="22"/>
      <c r="P80" s="23"/>
      <c r="Q80" s="10"/>
      <c r="R80" s="11"/>
      <c r="T80" s="53">
        <f t="shared" si="1"/>
        <v>0</v>
      </c>
    </row>
    <row r="81" spans="2:20" x14ac:dyDescent="0.25">
      <c r="B81" s="42">
        <v>73</v>
      </c>
      <c r="C81" s="12"/>
      <c r="D81" s="32"/>
      <c r="E81" s="33"/>
      <c r="F81" s="33"/>
      <c r="G81" s="33"/>
      <c r="H81" s="33"/>
      <c r="I81" s="28"/>
      <c r="J81" s="12"/>
      <c r="K81" s="32"/>
      <c r="L81" s="33"/>
      <c r="M81" s="33"/>
      <c r="N81" s="33"/>
      <c r="O81" s="33"/>
      <c r="P81" s="28"/>
      <c r="Q81" s="13"/>
      <c r="R81" s="14"/>
      <c r="T81" s="53">
        <f t="shared" si="1"/>
        <v>0</v>
      </c>
    </row>
    <row r="82" spans="2:20" x14ac:dyDescent="0.25">
      <c r="B82" s="42">
        <v>74</v>
      </c>
      <c r="C82" s="9"/>
      <c r="D82" s="21"/>
      <c r="E82" s="22"/>
      <c r="F82" s="22"/>
      <c r="G82" s="22"/>
      <c r="H82" s="22"/>
      <c r="I82" s="23"/>
      <c r="J82" s="9"/>
      <c r="K82" s="21"/>
      <c r="L82" s="22"/>
      <c r="M82" s="22"/>
      <c r="N82" s="22"/>
      <c r="O82" s="22"/>
      <c r="P82" s="23"/>
      <c r="Q82" s="10"/>
      <c r="R82" s="11"/>
      <c r="T82" s="53">
        <f t="shared" si="1"/>
        <v>0</v>
      </c>
    </row>
    <row r="83" spans="2:20" x14ac:dyDescent="0.25">
      <c r="B83" s="43">
        <v>75</v>
      </c>
      <c r="C83" s="12"/>
      <c r="D83" s="32"/>
      <c r="E83" s="33"/>
      <c r="F83" s="33"/>
      <c r="G83" s="33"/>
      <c r="H83" s="33"/>
      <c r="I83" s="28"/>
      <c r="J83" s="12"/>
      <c r="K83" s="32"/>
      <c r="L83" s="33"/>
      <c r="M83" s="33"/>
      <c r="N83" s="33"/>
      <c r="O83" s="33"/>
      <c r="P83" s="28"/>
      <c r="Q83" s="13"/>
      <c r="R83" s="14"/>
      <c r="T83" s="53">
        <f t="shared" si="1"/>
        <v>0</v>
      </c>
    </row>
    <row r="84" spans="2:20" x14ac:dyDescent="0.25">
      <c r="B84" s="42">
        <v>76</v>
      </c>
      <c r="C84" s="9"/>
      <c r="D84" s="21"/>
      <c r="E84" s="22"/>
      <c r="F84" s="22"/>
      <c r="G84" s="22"/>
      <c r="H84" s="22"/>
      <c r="I84" s="23"/>
      <c r="J84" s="9"/>
      <c r="K84" s="21"/>
      <c r="L84" s="22"/>
      <c r="M84" s="22"/>
      <c r="N84" s="22"/>
      <c r="O84" s="22"/>
      <c r="P84" s="23"/>
      <c r="Q84" s="10"/>
      <c r="R84" s="11"/>
      <c r="T84" s="53">
        <f t="shared" si="1"/>
        <v>0</v>
      </c>
    </row>
    <row r="85" spans="2:20" x14ac:dyDescent="0.25">
      <c r="B85" s="42">
        <v>77</v>
      </c>
      <c r="C85" s="12"/>
      <c r="D85" s="32"/>
      <c r="E85" s="33"/>
      <c r="F85" s="33"/>
      <c r="G85" s="33"/>
      <c r="H85" s="33"/>
      <c r="I85" s="28"/>
      <c r="J85" s="12"/>
      <c r="K85" s="32"/>
      <c r="L85" s="33"/>
      <c r="M85" s="33"/>
      <c r="N85" s="33"/>
      <c r="O85" s="33"/>
      <c r="P85" s="28"/>
      <c r="Q85" s="13"/>
      <c r="R85" s="14"/>
      <c r="T85" s="53">
        <f t="shared" si="1"/>
        <v>0</v>
      </c>
    </row>
    <row r="86" spans="2:20" x14ac:dyDescent="0.25">
      <c r="B86" s="43">
        <v>78</v>
      </c>
      <c r="C86" s="9"/>
      <c r="D86" s="21"/>
      <c r="E86" s="22"/>
      <c r="F86" s="22"/>
      <c r="G86" s="22"/>
      <c r="H86" s="22"/>
      <c r="I86" s="23"/>
      <c r="J86" s="9"/>
      <c r="K86" s="21"/>
      <c r="L86" s="22"/>
      <c r="M86" s="22"/>
      <c r="N86" s="22"/>
      <c r="O86" s="22"/>
      <c r="P86" s="23"/>
      <c r="Q86" s="10"/>
      <c r="R86" s="11"/>
      <c r="T86" s="53">
        <f t="shared" si="1"/>
        <v>0</v>
      </c>
    </row>
    <row r="87" spans="2:20" x14ac:dyDescent="0.25">
      <c r="B87" s="42">
        <v>79</v>
      </c>
      <c r="C87" s="12"/>
      <c r="D87" s="32"/>
      <c r="E87" s="33"/>
      <c r="F87" s="33"/>
      <c r="G87" s="33"/>
      <c r="H87" s="33"/>
      <c r="I87" s="28"/>
      <c r="J87" s="12"/>
      <c r="K87" s="32"/>
      <c r="L87" s="33"/>
      <c r="M87" s="33"/>
      <c r="N87" s="33"/>
      <c r="O87" s="33"/>
      <c r="P87" s="28"/>
      <c r="Q87" s="13"/>
      <c r="R87" s="14"/>
      <c r="T87" s="53">
        <f t="shared" si="1"/>
        <v>0</v>
      </c>
    </row>
    <row r="88" spans="2:20" x14ac:dyDescent="0.25">
      <c r="B88" s="42">
        <v>80</v>
      </c>
      <c r="C88" s="9"/>
      <c r="D88" s="21"/>
      <c r="E88" s="22"/>
      <c r="F88" s="22"/>
      <c r="G88" s="22"/>
      <c r="H88" s="22"/>
      <c r="I88" s="23"/>
      <c r="J88" s="9"/>
      <c r="K88" s="21"/>
      <c r="L88" s="22"/>
      <c r="M88" s="22"/>
      <c r="N88" s="22"/>
      <c r="O88" s="22"/>
      <c r="P88" s="23"/>
      <c r="Q88" s="10"/>
      <c r="R88" s="11"/>
      <c r="T88" s="53">
        <f t="shared" si="1"/>
        <v>0</v>
      </c>
    </row>
    <row r="89" spans="2:20" x14ac:dyDescent="0.25">
      <c r="B89" s="43">
        <v>81</v>
      </c>
      <c r="C89" s="12"/>
      <c r="D89" s="32"/>
      <c r="E89" s="33"/>
      <c r="F89" s="33"/>
      <c r="G89" s="33"/>
      <c r="H89" s="33"/>
      <c r="I89" s="28"/>
      <c r="J89" s="12"/>
      <c r="K89" s="32"/>
      <c r="L89" s="33"/>
      <c r="M89" s="33"/>
      <c r="N89" s="33"/>
      <c r="O89" s="33"/>
      <c r="P89" s="28"/>
      <c r="Q89" s="13"/>
      <c r="R89" s="14"/>
      <c r="T89" s="53">
        <f t="shared" si="1"/>
        <v>0</v>
      </c>
    </row>
    <row r="90" spans="2:20" x14ac:dyDescent="0.25">
      <c r="B90" s="42">
        <v>82</v>
      </c>
      <c r="C90" s="9"/>
      <c r="D90" s="21"/>
      <c r="E90" s="22"/>
      <c r="F90" s="22"/>
      <c r="G90" s="22"/>
      <c r="H90" s="22"/>
      <c r="I90" s="23"/>
      <c r="J90" s="9"/>
      <c r="K90" s="21"/>
      <c r="L90" s="22"/>
      <c r="M90" s="22"/>
      <c r="N90" s="22"/>
      <c r="O90" s="22"/>
      <c r="P90" s="23"/>
      <c r="Q90" s="10"/>
      <c r="R90" s="11"/>
      <c r="T90" s="53">
        <f t="shared" si="1"/>
        <v>0</v>
      </c>
    </row>
    <row r="91" spans="2:20" x14ac:dyDescent="0.25">
      <c r="B91" s="42">
        <v>83</v>
      </c>
      <c r="C91" s="12"/>
      <c r="D91" s="32"/>
      <c r="E91" s="33"/>
      <c r="F91" s="33"/>
      <c r="G91" s="33"/>
      <c r="H91" s="33"/>
      <c r="I91" s="28"/>
      <c r="J91" s="12"/>
      <c r="K91" s="32"/>
      <c r="L91" s="33"/>
      <c r="M91" s="33"/>
      <c r="N91" s="33"/>
      <c r="O91" s="33"/>
      <c r="P91" s="28"/>
      <c r="Q91" s="13"/>
      <c r="R91" s="14"/>
      <c r="T91" s="53">
        <f t="shared" si="1"/>
        <v>0</v>
      </c>
    </row>
    <row r="92" spans="2:20" x14ac:dyDescent="0.25">
      <c r="B92" s="43">
        <v>84</v>
      </c>
      <c r="C92" s="9"/>
      <c r="D92" s="21"/>
      <c r="E92" s="22"/>
      <c r="F92" s="22"/>
      <c r="G92" s="22"/>
      <c r="H92" s="22"/>
      <c r="I92" s="23"/>
      <c r="J92" s="9"/>
      <c r="K92" s="21"/>
      <c r="L92" s="22"/>
      <c r="M92" s="22"/>
      <c r="N92" s="22"/>
      <c r="O92" s="22"/>
      <c r="P92" s="23"/>
      <c r="Q92" s="10"/>
      <c r="R92" s="11"/>
      <c r="T92" s="53">
        <f t="shared" si="1"/>
        <v>0</v>
      </c>
    </row>
    <row r="93" spans="2:20" x14ac:dyDescent="0.25">
      <c r="B93" s="42">
        <v>85</v>
      </c>
      <c r="C93" s="12"/>
      <c r="D93" s="32"/>
      <c r="E93" s="33"/>
      <c r="F93" s="33"/>
      <c r="G93" s="33"/>
      <c r="H93" s="33"/>
      <c r="I93" s="28"/>
      <c r="J93" s="12"/>
      <c r="K93" s="32"/>
      <c r="L93" s="33"/>
      <c r="M93" s="33"/>
      <c r="N93" s="33"/>
      <c r="O93" s="33"/>
      <c r="P93" s="28"/>
      <c r="Q93" s="13"/>
      <c r="R93" s="14"/>
      <c r="T93" s="53">
        <f t="shared" si="1"/>
        <v>0</v>
      </c>
    </row>
    <row r="94" spans="2:20" x14ac:dyDescent="0.25">
      <c r="B94" s="42">
        <v>86</v>
      </c>
      <c r="C94" s="9"/>
      <c r="D94" s="21"/>
      <c r="E94" s="22"/>
      <c r="F94" s="22"/>
      <c r="G94" s="22"/>
      <c r="H94" s="22"/>
      <c r="I94" s="23"/>
      <c r="J94" s="9"/>
      <c r="K94" s="21"/>
      <c r="L94" s="22"/>
      <c r="M94" s="22"/>
      <c r="N94" s="22"/>
      <c r="O94" s="22"/>
      <c r="P94" s="23"/>
      <c r="Q94" s="10"/>
      <c r="R94" s="11"/>
      <c r="T94" s="53">
        <f t="shared" si="1"/>
        <v>0</v>
      </c>
    </row>
    <row r="95" spans="2:20" x14ac:dyDescent="0.25">
      <c r="B95" s="43">
        <v>87</v>
      </c>
      <c r="C95" s="12"/>
      <c r="D95" s="32"/>
      <c r="E95" s="33"/>
      <c r="F95" s="33"/>
      <c r="G95" s="33"/>
      <c r="H95" s="33"/>
      <c r="I95" s="28"/>
      <c r="J95" s="12"/>
      <c r="K95" s="32"/>
      <c r="L95" s="33"/>
      <c r="M95" s="33"/>
      <c r="N95" s="33"/>
      <c r="O95" s="33"/>
      <c r="P95" s="28"/>
      <c r="Q95" s="13"/>
      <c r="R95" s="14"/>
      <c r="T95" s="53">
        <f t="shared" si="1"/>
        <v>0</v>
      </c>
    </row>
    <row r="96" spans="2:20" x14ac:dyDescent="0.25">
      <c r="B96" s="42">
        <v>88</v>
      </c>
      <c r="C96" s="9"/>
      <c r="D96" s="21"/>
      <c r="E96" s="22"/>
      <c r="F96" s="22"/>
      <c r="G96" s="22"/>
      <c r="H96" s="22"/>
      <c r="I96" s="23"/>
      <c r="J96" s="9"/>
      <c r="K96" s="21"/>
      <c r="L96" s="22"/>
      <c r="M96" s="22"/>
      <c r="N96" s="22"/>
      <c r="O96" s="22"/>
      <c r="P96" s="23"/>
      <c r="Q96" s="10"/>
      <c r="R96" s="11"/>
      <c r="T96" s="53">
        <f t="shared" si="1"/>
        <v>0</v>
      </c>
    </row>
    <row r="97" spans="2:20" x14ac:dyDescent="0.25">
      <c r="B97" s="42">
        <v>89</v>
      </c>
      <c r="C97" s="12"/>
      <c r="D97" s="32"/>
      <c r="E97" s="33"/>
      <c r="F97" s="33"/>
      <c r="G97" s="33"/>
      <c r="H97" s="33"/>
      <c r="I97" s="28"/>
      <c r="J97" s="12"/>
      <c r="K97" s="32"/>
      <c r="L97" s="33"/>
      <c r="M97" s="33"/>
      <c r="N97" s="33"/>
      <c r="O97" s="33"/>
      <c r="P97" s="28"/>
      <c r="Q97" s="13"/>
      <c r="R97" s="14"/>
      <c r="T97" s="53">
        <f t="shared" si="1"/>
        <v>0</v>
      </c>
    </row>
    <row r="98" spans="2:20" x14ac:dyDescent="0.25">
      <c r="B98" s="43">
        <v>90</v>
      </c>
      <c r="C98" s="9"/>
      <c r="D98" s="21"/>
      <c r="E98" s="22"/>
      <c r="F98" s="22"/>
      <c r="G98" s="22"/>
      <c r="H98" s="22"/>
      <c r="I98" s="23"/>
      <c r="J98" s="9"/>
      <c r="K98" s="21"/>
      <c r="L98" s="22"/>
      <c r="M98" s="22"/>
      <c r="N98" s="22"/>
      <c r="O98" s="22"/>
      <c r="P98" s="23"/>
      <c r="Q98" s="10"/>
      <c r="R98" s="11"/>
      <c r="T98" s="53">
        <f t="shared" si="1"/>
        <v>0</v>
      </c>
    </row>
    <row r="99" spans="2:20" x14ac:dyDescent="0.25">
      <c r="B99" s="42">
        <v>91</v>
      </c>
      <c r="C99" s="12"/>
      <c r="D99" s="32"/>
      <c r="E99" s="33"/>
      <c r="F99" s="33"/>
      <c r="G99" s="33"/>
      <c r="H99" s="33"/>
      <c r="I99" s="28"/>
      <c r="J99" s="12"/>
      <c r="K99" s="32"/>
      <c r="L99" s="33"/>
      <c r="M99" s="33"/>
      <c r="N99" s="33"/>
      <c r="O99" s="33"/>
      <c r="P99" s="28"/>
      <c r="Q99" s="13"/>
      <c r="R99" s="14"/>
      <c r="T99" s="53">
        <f t="shared" si="1"/>
        <v>0</v>
      </c>
    </row>
    <row r="100" spans="2:20" x14ac:dyDescent="0.25">
      <c r="B100" s="42">
        <v>92</v>
      </c>
      <c r="C100" s="9"/>
      <c r="D100" s="21"/>
      <c r="E100" s="22"/>
      <c r="F100" s="22"/>
      <c r="G100" s="22"/>
      <c r="H100" s="22"/>
      <c r="I100" s="23"/>
      <c r="J100" s="9"/>
      <c r="K100" s="21"/>
      <c r="L100" s="22"/>
      <c r="M100" s="22"/>
      <c r="N100" s="22"/>
      <c r="O100" s="22"/>
      <c r="P100" s="23"/>
      <c r="Q100" s="10"/>
      <c r="R100" s="11"/>
      <c r="T100" s="53">
        <f t="shared" si="1"/>
        <v>0</v>
      </c>
    </row>
    <row r="101" spans="2:20" x14ac:dyDescent="0.25">
      <c r="B101" s="43">
        <v>93</v>
      </c>
      <c r="C101" s="12"/>
      <c r="D101" s="32"/>
      <c r="E101" s="33"/>
      <c r="F101" s="33"/>
      <c r="G101" s="33"/>
      <c r="H101" s="33"/>
      <c r="I101" s="28"/>
      <c r="J101" s="12"/>
      <c r="K101" s="32"/>
      <c r="L101" s="33"/>
      <c r="M101" s="33"/>
      <c r="N101" s="33"/>
      <c r="O101" s="33"/>
      <c r="P101" s="28"/>
      <c r="Q101" s="13"/>
      <c r="R101" s="14"/>
      <c r="T101" s="53">
        <f t="shared" si="1"/>
        <v>0</v>
      </c>
    </row>
    <row r="102" spans="2:20" x14ac:dyDescent="0.25">
      <c r="B102" s="42">
        <v>94</v>
      </c>
      <c r="C102" s="9"/>
      <c r="D102" s="21"/>
      <c r="E102" s="22"/>
      <c r="F102" s="22"/>
      <c r="G102" s="22"/>
      <c r="H102" s="22"/>
      <c r="I102" s="23"/>
      <c r="J102" s="9"/>
      <c r="K102" s="21"/>
      <c r="L102" s="22"/>
      <c r="M102" s="22"/>
      <c r="N102" s="22"/>
      <c r="O102" s="22"/>
      <c r="P102" s="23"/>
      <c r="Q102" s="10"/>
      <c r="R102" s="11"/>
      <c r="T102" s="53">
        <f t="shared" si="1"/>
        <v>0</v>
      </c>
    </row>
    <row r="103" spans="2:20" x14ac:dyDescent="0.25">
      <c r="B103" s="42">
        <v>95</v>
      </c>
      <c r="C103" s="12"/>
      <c r="D103" s="32"/>
      <c r="E103" s="33"/>
      <c r="F103" s="33"/>
      <c r="G103" s="33"/>
      <c r="H103" s="33"/>
      <c r="I103" s="28"/>
      <c r="J103" s="12"/>
      <c r="K103" s="32"/>
      <c r="L103" s="33"/>
      <c r="M103" s="33"/>
      <c r="N103" s="33"/>
      <c r="O103" s="33"/>
      <c r="P103" s="28"/>
      <c r="Q103" s="13"/>
      <c r="R103" s="14"/>
      <c r="T103" s="53">
        <f t="shared" si="1"/>
        <v>0</v>
      </c>
    </row>
    <row r="104" spans="2:20" x14ac:dyDescent="0.25">
      <c r="B104" s="43">
        <v>96</v>
      </c>
      <c r="C104" s="9"/>
      <c r="D104" s="21"/>
      <c r="E104" s="22"/>
      <c r="F104" s="22"/>
      <c r="G104" s="22"/>
      <c r="H104" s="22"/>
      <c r="I104" s="23"/>
      <c r="J104" s="9"/>
      <c r="K104" s="21"/>
      <c r="L104" s="22"/>
      <c r="M104" s="22"/>
      <c r="N104" s="22"/>
      <c r="O104" s="22"/>
      <c r="P104" s="23"/>
      <c r="Q104" s="10"/>
      <c r="R104" s="11"/>
      <c r="T104" s="53">
        <f t="shared" si="1"/>
        <v>0</v>
      </c>
    </row>
    <row r="105" spans="2:20" x14ac:dyDescent="0.25">
      <c r="B105" s="42">
        <v>97</v>
      </c>
      <c r="C105" s="12"/>
      <c r="D105" s="32"/>
      <c r="E105" s="33"/>
      <c r="F105" s="33"/>
      <c r="G105" s="33"/>
      <c r="H105" s="33"/>
      <c r="I105" s="28"/>
      <c r="J105" s="12"/>
      <c r="K105" s="32"/>
      <c r="L105" s="33"/>
      <c r="M105" s="33"/>
      <c r="N105" s="33"/>
      <c r="O105" s="33"/>
      <c r="P105" s="28"/>
      <c r="Q105" s="13"/>
      <c r="R105" s="14"/>
      <c r="T105" s="53">
        <f t="shared" si="1"/>
        <v>0</v>
      </c>
    </row>
    <row r="106" spans="2:20" x14ac:dyDescent="0.25">
      <c r="B106" s="42">
        <v>98</v>
      </c>
      <c r="C106" s="9"/>
      <c r="D106" s="21"/>
      <c r="E106" s="22"/>
      <c r="F106" s="22"/>
      <c r="G106" s="22"/>
      <c r="H106" s="22"/>
      <c r="I106" s="23"/>
      <c r="J106" s="9"/>
      <c r="K106" s="21"/>
      <c r="L106" s="22"/>
      <c r="M106" s="22"/>
      <c r="N106" s="22"/>
      <c r="O106" s="22"/>
      <c r="P106" s="23"/>
      <c r="Q106" s="10"/>
      <c r="R106" s="11"/>
      <c r="T106" s="53">
        <f t="shared" si="1"/>
        <v>0</v>
      </c>
    </row>
    <row r="107" spans="2:20" ht="16.5" thickBot="1" x14ac:dyDescent="0.3">
      <c r="B107" s="44">
        <v>99</v>
      </c>
      <c r="C107" s="15"/>
      <c r="D107" s="34"/>
      <c r="E107" s="35"/>
      <c r="F107" s="35"/>
      <c r="G107" s="35"/>
      <c r="H107" s="35"/>
      <c r="I107" s="29"/>
      <c r="J107" s="15"/>
      <c r="K107" s="34"/>
      <c r="L107" s="35"/>
      <c r="M107" s="35"/>
      <c r="N107" s="35"/>
      <c r="O107" s="35"/>
      <c r="P107" s="29"/>
      <c r="Q107" s="16"/>
      <c r="R107" s="17"/>
      <c r="T107" s="53">
        <f t="shared" si="1"/>
        <v>0</v>
      </c>
    </row>
    <row r="108" spans="2:20" x14ac:dyDescent="0.25">
      <c r="B108" s="40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</row>
    <row r="109" spans="2:20" x14ac:dyDescent="0.25">
      <c r="B109" s="40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</row>
    <row r="110" spans="2:20" x14ac:dyDescent="0.25">
      <c r="B110" s="40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</row>
    <row r="111" spans="2:20" x14ac:dyDescent="0.25">
      <c r="B111" s="40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</row>
    <row r="112" spans="2:20" x14ac:dyDescent="0.25">
      <c r="B112" s="40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</row>
    <row r="113" spans="2:18" x14ac:dyDescent="0.25">
      <c r="B113" s="40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</row>
    <row r="114" spans="2:18" x14ac:dyDescent="0.25">
      <c r="B114" s="40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</row>
    <row r="115" spans="2:18" x14ac:dyDescent="0.25">
      <c r="B115" s="40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</row>
    <row r="116" spans="2:18" x14ac:dyDescent="0.25">
      <c r="B116" s="40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</row>
    <row r="117" spans="2:18" x14ac:dyDescent="0.25">
      <c r="B117" s="40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</row>
    <row r="118" spans="2:18" x14ac:dyDescent="0.25">
      <c r="B118" s="40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</row>
    <row r="119" spans="2:18" x14ac:dyDescent="0.25">
      <c r="B119" s="40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</row>
    <row r="120" spans="2:18" x14ac:dyDescent="0.25">
      <c r="B120" s="40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</row>
    <row r="121" spans="2:18" x14ac:dyDescent="0.25">
      <c r="B121" s="40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</row>
    <row r="122" spans="2:18" x14ac:dyDescent="0.25">
      <c r="B122" s="40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</row>
    <row r="123" spans="2:18" x14ac:dyDescent="0.25">
      <c r="B123" s="40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</row>
    <row r="124" spans="2:18" x14ac:dyDescent="0.25">
      <c r="B124" s="40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</row>
    <row r="125" spans="2:18" x14ac:dyDescent="0.25">
      <c r="B125" s="40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</row>
    <row r="126" spans="2:18" x14ac:dyDescent="0.25">
      <c r="B126" s="40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</row>
    <row r="127" spans="2:18" x14ac:dyDescent="0.25">
      <c r="B127" s="40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</row>
    <row r="128" spans="2:18" x14ac:dyDescent="0.25">
      <c r="B128" s="40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</row>
    <row r="129" spans="2:18" x14ac:dyDescent="0.25">
      <c r="B129" s="40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</row>
    <row r="130" spans="2:18" x14ac:dyDescent="0.25">
      <c r="B130" s="40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</row>
    <row r="131" spans="2:18" x14ac:dyDescent="0.25">
      <c r="B131" s="40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</row>
    <row r="132" spans="2:18" x14ac:dyDescent="0.25">
      <c r="B132" s="40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</row>
    <row r="133" spans="2:18" x14ac:dyDescent="0.25">
      <c r="B133" s="40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</row>
    <row r="134" spans="2:18" x14ac:dyDescent="0.25">
      <c r="B134" s="40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</row>
    <row r="135" spans="2:18" x14ac:dyDescent="0.25">
      <c r="B135" s="40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</row>
    <row r="136" spans="2:18" x14ac:dyDescent="0.25">
      <c r="B136" s="40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</row>
    <row r="137" spans="2:18" x14ac:dyDescent="0.25">
      <c r="B137" s="40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</row>
    <row r="138" spans="2:18" x14ac:dyDescent="0.25">
      <c r="B138" s="40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</row>
    <row r="139" spans="2:18" x14ac:dyDescent="0.25">
      <c r="B139" s="40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</row>
    <row r="140" spans="2:18" x14ac:dyDescent="0.25">
      <c r="B140" s="40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</row>
    <row r="141" spans="2:18" x14ac:dyDescent="0.25">
      <c r="B141" s="40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</row>
    <row r="142" spans="2:18" x14ac:dyDescent="0.25">
      <c r="B142" s="40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</row>
    <row r="143" spans="2:18" x14ac:dyDescent="0.25">
      <c r="B143" s="40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</row>
    <row r="144" spans="2:18" x14ac:dyDescent="0.25">
      <c r="B144" s="40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</row>
    <row r="145" spans="2:18" x14ac:dyDescent="0.25">
      <c r="B145" s="40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</row>
    <row r="146" spans="2:18" x14ac:dyDescent="0.25">
      <c r="B146" s="40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</row>
    <row r="147" spans="2:18" x14ac:dyDescent="0.25">
      <c r="B147" s="40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</row>
    <row r="148" spans="2:18" x14ac:dyDescent="0.25">
      <c r="B148" s="40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</row>
    <row r="149" spans="2:18" x14ac:dyDescent="0.25">
      <c r="B149" s="40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</row>
    <row r="150" spans="2:18" x14ac:dyDescent="0.25">
      <c r="B150" s="40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</row>
  </sheetData>
  <sheetProtection sheet="1" objects="1" scenarios="1"/>
  <mergeCells count="9">
    <mergeCell ref="R7:R8"/>
    <mergeCell ref="K7:P7"/>
    <mergeCell ref="B7:B8"/>
    <mergeCell ref="D2:Q3"/>
    <mergeCell ref="E5:P5"/>
    <mergeCell ref="D7:I7"/>
    <mergeCell ref="C7:C8"/>
    <mergeCell ref="J7:J8"/>
    <mergeCell ref="Q7:Q8"/>
  </mergeCells>
  <dataValidations count="1">
    <dataValidation type="list" showInputMessage="1" showErrorMessage="1" sqref="K9:O107 D9:I107" xr:uid="{DB8CDFC7-9E2F-4BC7-B48F-8CBD7B7CEF06}">
      <formula1>"OK,"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6E138D6-9EDE-8E47-9792-78E1606A9BE0}">
          <x14:formula1>
            <xm:f>'Listes réponses'!$A$2:$A$9</xm:f>
          </x14:formula1>
          <xm:sqref>C9:C107</xm:sqref>
        </x14:dataValidation>
        <x14:dataValidation type="list" allowBlank="1" showInputMessage="1" showErrorMessage="1" xr:uid="{1104751C-9931-BA41-9B3D-5CE4DEE65326}">
          <x14:formula1>
            <xm:f>'Listes réponses'!$C$2:$C$4</xm:f>
          </x14:formula1>
          <xm:sqref>J9:J107</xm:sqref>
        </x14:dataValidation>
        <x14:dataValidation type="list" allowBlank="1" showInputMessage="1" showErrorMessage="1" xr:uid="{8375118F-2E5E-CC46-AD70-0BD4AD7FD7F1}">
          <x14:formula1>
            <xm:f>'Listes réponses'!$E$2:$E$4</xm:f>
          </x14:formula1>
          <xm:sqref>Q9:Q107</xm:sqref>
        </x14:dataValidation>
        <x14:dataValidation type="list" allowBlank="1" showInputMessage="1" showErrorMessage="1" xr:uid="{878F59DB-8C84-F54A-9091-B429EAD548CC}">
          <x14:formula1>
            <xm:f>'Listes réponses'!$F$2:$F$5</xm:f>
          </x14:formula1>
          <xm:sqref>R9:R107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34E9-F71E-46D2-B6DB-CF9008E41F68}">
  <dimension ref="B2:D74"/>
  <sheetViews>
    <sheetView workbookViewId="0">
      <selection activeCell="G28" sqref="G28"/>
    </sheetView>
  </sheetViews>
  <sheetFormatPr baseColWidth="10" defaultRowHeight="15.75" x14ac:dyDescent="0.25"/>
  <cols>
    <col min="1" max="1" width="11" style="1"/>
    <col min="2" max="2" width="44.375" style="1" customWidth="1"/>
    <col min="3" max="16384" width="11" style="1"/>
  </cols>
  <sheetData>
    <row r="2" spans="2:4" x14ac:dyDescent="0.25">
      <c r="B2" s="55" t="s">
        <v>38</v>
      </c>
    </row>
    <row r="4" spans="2:4" x14ac:dyDescent="0.25">
      <c r="B4" s="56" t="s">
        <v>48</v>
      </c>
      <c r="C4" s="56" t="s">
        <v>47</v>
      </c>
      <c r="D4" s="56" t="s">
        <v>46</v>
      </c>
    </row>
    <row r="5" spans="2:4" x14ac:dyDescent="0.25">
      <c r="B5" s="56" t="s">
        <v>13</v>
      </c>
      <c r="C5" s="57" t="e">
        <f t="shared" ref="C5:C13" si="0">D5/$D$13</f>
        <v>#DIV/0!</v>
      </c>
      <c r="D5" s="56">
        <f>COUNTIF(Saisie!$C$9:$C$107,'Feuille réponse'!B5)</f>
        <v>0</v>
      </c>
    </row>
    <row r="6" spans="2:4" x14ac:dyDescent="0.25">
      <c r="B6" s="56" t="s">
        <v>6</v>
      </c>
      <c r="C6" s="57" t="e">
        <f t="shared" si="0"/>
        <v>#DIV/0!</v>
      </c>
      <c r="D6" s="56">
        <f>COUNTIF(Saisie!$C$9:$C$107,'Feuille réponse'!B6)</f>
        <v>0</v>
      </c>
    </row>
    <row r="7" spans="2:4" x14ac:dyDescent="0.25">
      <c r="B7" s="56" t="s">
        <v>7</v>
      </c>
      <c r="C7" s="57" t="e">
        <f t="shared" si="0"/>
        <v>#DIV/0!</v>
      </c>
      <c r="D7" s="56">
        <f>COUNTIF(Saisie!$C$9:$C$107,'Feuille réponse'!B7)</f>
        <v>0</v>
      </c>
    </row>
    <row r="8" spans="2:4" x14ac:dyDescent="0.25">
      <c r="B8" s="56" t="s">
        <v>8</v>
      </c>
      <c r="C8" s="57" t="e">
        <f t="shared" si="0"/>
        <v>#DIV/0!</v>
      </c>
      <c r="D8" s="56">
        <f>COUNTIF(Saisie!$C$9:$C$107,'Feuille réponse'!B8)</f>
        <v>0</v>
      </c>
    </row>
    <row r="9" spans="2:4" x14ac:dyDescent="0.25">
      <c r="B9" s="56" t="s">
        <v>9</v>
      </c>
      <c r="C9" s="57" t="e">
        <f t="shared" si="0"/>
        <v>#DIV/0!</v>
      </c>
      <c r="D9" s="56">
        <f>COUNTIF(Saisie!$C$9:$C$107,'Feuille réponse'!B9)</f>
        <v>0</v>
      </c>
    </row>
    <row r="10" spans="2:4" x14ac:dyDescent="0.25">
      <c r="B10" s="56" t="s">
        <v>10</v>
      </c>
      <c r="C10" s="57" t="e">
        <f t="shared" si="0"/>
        <v>#DIV/0!</v>
      </c>
      <c r="D10" s="56">
        <f>COUNTIF(Saisie!$C$9:$C$107,'Feuille réponse'!B10)</f>
        <v>0</v>
      </c>
    </row>
    <row r="11" spans="2:4" x14ac:dyDescent="0.25">
      <c r="B11" s="56" t="s">
        <v>11</v>
      </c>
      <c r="C11" s="57" t="e">
        <f t="shared" si="0"/>
        <v>#DIV/0!</v>
      </c>
      <c r="D11" s="56">
        <f>COUNTIF(Saisie!$C$9:$C$107,'Feuille réponse'!B11)</f>
        <v>0</v>
      </c>
    </row>
    <row r="12" spans="2:4" x14ac:dyDescent="0.25">
      <c r="B12" s="56" t="s">
        <v>12</v>
      </c>
      <c r="C12" s="57" t="e">
        <f t="shared" si="0"/>
        <v>#DIV/0!</v>
      </c>
      <c r="D12" s="56">
        <f>COUNTIF(Saisie!$C$9:$C$107,'Feuille réponse'!B12)</f>
        <v>0</v>
      </c>
    </row>
    <row r="13" spans="2:4" x14ac:dyDescent="0.25">
      <c r="B13" s="56" t="s">
        <v>45</v>
      </c>
      <c r="C13" s="57" t="e">
        <f t="shared" si="0"/>
        <v>#DIV/0!</v>
      </c>
      <c r="D13" s="56">
        <f>COUNTA(Saisie!C9:C107)</f>
        <v>0</v>
      </c>
    </row>
    <row r="16" spans="2:4" x14ac:dyDescent="0.25">
      <c r="B16" s="55" t="s">
        <v>33</v>
      </c>
    </row>
    <row r="18" spans="2:4" x14ac:dyDescent="0.25">
      <c r="B18" s="58" t="s">
        <v>50</v>
      </c>
      <c r="C18" s="58" t="s">
        <v>47</v>
      </c>
      <c r="D18" s="58" t="s">
        <v>46</v>
      </c>
    </row>
    <row r="19" spans="2:4" x14ac:dyDescent="0.25">
      <c r="B19" s="58" t="s">
        <v>14</v>
      </c>
      <c r="C19" s="59" t="e">
        <f t="shared" ref="C19:C25" si="1">D19/$D$25</f>
        <v>#DIV/0!</v>
      </c>
      <c r="D19" s="58">
        <f>COUNTIF(Saisie!$D$9:$D$107,"OK")</f>
        <v>0</v>
      </c>
    </row>
    <row r="20" spans="2:4" x14ac:dyDescent="0.25">
      <c r="B20" s="58" t="s">
        <v>15</v>
      </c>
      <c r="C20" s="59" t="e">
        <f t="shared" si="1"/>
        <v>#DIV/0!</v>
      </c>
      <c r="D20" s="58">
        <f>COUNTIF(Saisie!$E$9:$E$107,"OK")</f>
        <v>0</v>
      </c>
    </row>
    <row r="21" spans="2:4" x14ac:dyDescent="0.25">
      <c r="B21" s="58" t="s">
        <v>16</v>
      </c>
      <c r="C21" s="59" t="e">
        <f t="shared" si="1"/>
        <v>#DIV/0!</v>
      </c>
      <c r="D21" s="58">
        <f>COUNTIF(Saisie!$E$9:$E$107,"OK")</f>
        <v>0</v>
      </c>
    </row>
    <row r="22" spans="2:4" x14ac:dyDescent="0.25">
      <c r="B22" s="58" t="s">
        <v>17</v>
      </c>
      <c r="C22" s="59" t="e">
        <f t="shared" si="1"/>
        <v>#DIV/0!</v>
      </c>
      <c r="D22" s="58">
        <f>COUNTIF(Saisie!$E$9:$E$107,"OK")</f>
        <v>0</v>
      </c>
    </row>
    <row r="23" spans="2:4" x14ac:dyDescent="0.25">
      <c r="B23" s="58" t="s">
        <v>18</v>
      </c>
      <c r="C23" s="59" t="e">
        <f t="shared" si="1"/>
        <v>#DIV/0!</v>
      </c>
      <c r="D23" s="58">
        <f>COUNTIF(Saisie!$E$9:$E$107,"OK")</f>
        <v>0</v>
      </c>
    </row>
    <row r="24" spans="2:4" x14ac:dyDescent="0.25">
      <c r="B24" s="58" t="s">
        <v>19</v>
      </c>
      <c r="C24" s="59" t="e">
        <f t="shared" si="1"/>
        <v>#DIV/0!</v>
      </c>
      <c r="D24" s="58">
        <f>COUNTIF(Saisie!$E$9:$E$107,"OK")</f>
        <v>0</v>
      </c>
    </row>
    <row r="25" spans="2:4" x14ac:dyDescent="0.25">
      <c r="B25" s="58" t="s">
        <v>49</v>
      </c>
      <c r="C25" s="59" t="e">
        <f t="shared" si="1"/>
        <v>#DIV/0!</v>
      </c>
      <c r="D25" s="58">
        <f>COUNTA(Saisie!C9:C107)</f>
        <v>0</v>
      </c>
    </row>
    <row r="28" spans="2:4" x14ac:dyDescent="0.25">
      <c r="B28" s="26" t="s">
        <v>51</v>
      </c>
      <c r="C28" s="2">
        <f>SUM(Saisie!T9:T106)</f>
        <v>0</v>
      </c>
    </row>
    <row r="32" spans="2:4" x14ac:dyDescent="0.25">
      <c r="B32" s="55" t="s">
        <v>34</v>
      </c>
    </row>
    <row r="34" spans="2:4" x14ac:dyDescent="0.25">
      <c r="B34" s="58" t="s">
        <v>50</v>
      </c>
      <c r="C34" s="58" t="s">
        <v>47</v>
      </c>
      <c r="D34" s="58" t="s">
        <v>46</v>
      </c>
    </row>
    <row r="35" spans="2:4" x14ac:dyDescent="0.25">
      <c r="B35" s="60" t="s">
        <v>20</v>
      </c>
      <c r="C35" s="61" t="e">
        <f>D35/$D$38</f>
        <v>#DIV/0!</v>
      </c>
      <c r="D35" s="60">
        <f>COUNTIF(Saisie!$J$9:$J$107,B35)</f>
        <v>0</v>
      </c>
    </row>
    <row r="36" spans="2:4" x14ac:dyDescent="0.25">
      <c r="B36" s="60" t="s">
        <v>21</v>
      </c>
      <c r="C36" s="61" t="e">
        <f t="shared" ref="C36:C37" si="2">D36/$D$38</f>
        <v>#DIV/0!</v>
      </c>
      <c r="D36" s="60">
        <f>COUNTIF(Saisie!$J$9:$J$107,B36)</f>
        <v>0</v>
      </c>
    </row>
    <row r="37" spans="2:4" x14ac:dyDescent="0.25">
      <c r="B37" s="60" t="s">
        <v>22</v>
      </c>
      <c r="C37" s="61" t="e">
        <f t="shared" si="2"/>
        <v>#DIV/0!</v>
      </c>
      <c r="D37" s="60">
        <f>COUNTIF(Saisie!$J$9:$J$107,B37)</f>
        <v>0</v>
      </c>
    </row>
    <row r="38" spans="2:4" x14ac:dyDescent="0.25">
      <c r="B38" s="60" t="s">
        <v>45</v>
      </c>
      <c r="C38" s="60"/>
      <c r="D38" s="60">
        <f>COUNTA(Saisie!C9:C107)</f>
        <v>0</v>
      </c>
    </row>
    <row r="42" spans="2:4" x14ac:dyDescent="0.25">
      <c r="B42" s="1" t="s">
        <v>35</v>
      </c>
    </row>
    <row r="44" spans="2:4" x14ac:dyDescent="0.25">
      <c r="B44" s="60" t="s">
        <v>50</v>
      </c>
      <c r="C44" s="60" t="s">
        <v>47</v>
      </c>
      <c r="D44" s="60" t="s">
        <v>46</v>
      </c>
    </row>
    <row r="45" spans="2:4" x14ac:dyDescent="0.25">
      <c r="B45" s="60" t="s">
        <v>23</v>
      </c>
      <c r="C45" s="61" t="e">
        <f>D45/$D$51</f>
        <v>#DIV/0!</v>
      </c>
      <c r="D45" s="60">
        <f>COUNTIF(Saisie!$K$9:$K$107,"OK")</f>
        <v>0</v>
      </c>
    </row>
    <row r="46" spans="2:4" x14ac:dyDescent="0.25">
      <c r="B46" s="60" t="s">
        <v>24</v>
      </c>
      <c r="C46" s="61" t="e">
        <f t="shared" ref="C46:C51" si="3">D46/$D$51</f>
        <v>#DIV/0!</v>
      </c>
      <c r="D46" s="60">
        <f>COUNTIF(Saisie!$L$9:$L$107,"OK")</f>
        <v>0</v>
      </c>
    </row>
    <row r="47" spans="2:4" x14ac:dyDescent="0.25">
      <c r="B47" s="60" t="s">
        <v>25</v>
      </c>
      <c r="C47" s="61" t="e">
        <f t="shared" si="3"/>
        <v>#DIV/0!</v>
      </c>
      <c r="D47" s="60">
        <f>COUNTIF(Saisie!$M$9:$M$107,"OK")</f>
        <v>0</v>
      </c>
    </row>
    <row r="48" spans="2:4" x14ac:dyDescent="0.25">
      <c r="B48" s="60" t="s">
        <v>55</v>
      </c>
      <c r="C48" s="61" t="e">
        <f t="shared" si="3"/>
        <v>#DIV/0!</v>
      </c>
      <c r="D48" s="60">
        <f>COUNTIF(Saisie!$N$9:$N$107,"OK")</f>
        <v>0</v>
      </c>
    </row>
    <row r="49" spans="2:4" x14ac:dyDescent="0.25">
      <c r="B49" s="60" t="s">
        <v>26</v>
      </c>
      <c r="C49" s="61" t="e">
        <f t="shared" si="3"/>
        <v>#DIV/0!</v>
      </c>
      <c r="D49" s="60">
        <f>COUNTIF(Saisie!$O$9:$O$107,"OK")</f>
        <v>0</v>
      </c>
    </row>
    <row r="50" spans="2:4" x14ac:dyDescent="0.25">
      <c r="B50" s="60" t="s">
        <v>27</v>
      </c>
      <c r="C50" s="61" t="e">
        <f t="shared" si="3"/>
        <v>#DIV/0!</v>
      </c>
      <c r="D50" s="60">
        <f>COUNTA(Saisie!$P$9:$P$107)</f>
        <v>0</v>
      </c>
    </row>
    <row r="51" spans="2:4" x14ac:dyDescent="0.25">
      <c r="B51" s="60" t="s">
        <v>52</v>
      </c>
      <c r="C51" s="61" t="e">
        <f t="shared" si="3"/>
        <v>#DIV/0!</v>
      </c>
      <c r="D51" s="60">
        <f>D35</f>
        <v>0</v>
      </c>
    </row>
    <row r="54" spans="2:4" x14ac:dyDescent="0.25">
      <c r="B54" s="1" t="s">
        <v>36</v>
      </c>
    </row>
    <row r="56" spans="2:4" x14ac:dyDescent="0.25">
      <c r="B56" s="60" t="s">
        <v>50</v>
      </c>
      <c r="C56" s="60" t="s">
        <v>47</v>
      </c>
      <c r="D56" s="60" t="s">
        <v>46</v>
      </c>
    </row>
    <row r="57" spans="2:4" x14ac:dyDescent="0.25">
      <c r="B57" s="60" t="s">
        <v>20</v>
      </c>
      <c r="C57" s="61" t="e">
        <f>D57/$D$60</f>
        <v>#DIV/0!</v>
      </c>
      <c r="D57" s="60">
        <f>COUNTIF(Saisie!$Q$9:$Q$107,B57)</f>
        <v>0</v>
      </c>
    </row>
    <row r="58" spans="2:4" x14ac:dyDescent="0.25">
      <c r="B58" s="60" t="s">
        <v>21</v>
      </c>
      <c r="C58" s="61" t="e">
        <f t="shared" ref="C58:C60" si="4">D58/$D$60</f>
        <v>#DIV/0!</v>
      </c>
      <c r="D58" s="60">
        <f>COUNTIF(Saisie!$Q$9:$Q$107,B58)</f>
        <v>0</v>
      </c>
    </row>
    <row r="59" spans="2:4" x14ac:dyDescent="0.25">
      <c r="B59" s="60" t="s">
        <v>22</v>
      </c>
      <c r="C59" s="61" t="e">
        <f t="shared" si="4"/>
        <v>#DIV/0!</v>
      </c>
      <c r="D59" s="60">
        <f>COUNTIF(Saisie!$Q$9:$Q$107,B59)</f>
        <v>0</v>
      </c>
    </row>
    <row r="60" spans="2:4" x14ac:dyDescent="0.25">
      <c r="B60" s="60" t="s">
        <v>45</v>
      </c>
      <c r="C60" s="61" t="e">
        <f t="shared" si="4"/>
        <v>#DIV/0!</v>
      </c>
      <c r="D60" s="60">
        <f>COUNTA(Saisie!C9:C107)</f>
        <v>0</v>
      </c>
    </row>
    <row r="66" spans="2:4" x14ac:dyDescent="0.25">
      <c r="B66" s="1" t="s">
        <v>37</v>
      </c>
    </row>
    <row r="69" spans="2:4" x14ac:dyDescent="0.25">
      <c r="B69" s="60" t="s">
        <v>50</v>
      </c>
      <c r="C69" s="60" t="s">
        <v>47</v>
      </c>
      <c r="D69" s="60" t="s">
        <v>46</v>
      </c>
    </row>
    <row r="70" spans="2:4" x14ac:dyDescent="0.25">
      <c r="B70" s="60" t="s">
        <v>28</v>
      </c>
      <c r="C70" s="61" t="e">
        <f>D70/$D$74</f>
        <v>#DIV/0!</v>
      </c>
      <c r="D70" s="60">
        <f>COUNTIF(Saisie!$R$9:$R$107,B70)</f>
        <v>0</v>
      </c>
    </row>
    <row r="71" spans="2:4" x14ac:dyDescent="0.25">
      <c r="B71" s="60" t="s">
        <v>29</v>
      </c>
      <c r="C71" s="61" t="e">
        <f t="shared" ref="C71:C73" si="5">D71/$D$74</f>
        <v>#DIV/0!</v>
      </c>
      <c r="D71" s="60">
        <f>COUNTIF(Saisie!$R$9:$R$107,B71)</f>
        <v>0</v>
      </c>
    </row>
    <row r="72" spans="2:4" x14ac:dyDescent="0.25">
      <c r="B72" s="60" t="s">
        <v>30</v>
      </c>
      <c r="C72" s="61" t="e">
        <f t="shared" si="5"/>
        <v>#DIV/0!</v>
      </c>
      <c r="D72" s="60">
        <f>COUNTIF(Saisie!$R$9:$R$107,B72)</f>
        <v>0</v>
      </c>
    </row>
    <row r="73" spans="2:4" x14ac:dyDescent="0.25">
      <c r="B73" s="60" t="s">
        <v>31</v>
      </c>
      <c r="C73" s="61" t="e">
        <f t="shared" si="5"/>
        <v>#DIV/0!</v>
      </c>
      <c r="D73" s="60">
        <f>COUNTIF(Saisie!$R$9:$R$107,B73)</f>
        <v>0</v>
      </c>
    </row>
    <row r="74" spans="2:4" x14ac:dyDescent="0.25">
      <c r="B74" s="60" t="s">
        <v>53</v>
      </c>
      <c r="C74" s="61" t="e">
        <f>D74/$D$74</f>
        <v>#DIV/0!</v>
      </c>
      <c r="D74" s="60">
        <f>COUNTA(Saisie!C9:C107)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E053-6DE0-4B07-A83D-A01FE621E9DF}">
  <sheetPr>
    <pageSetUpPr fitToPage="1"/>
  </sheetPr>
  <dimension ref="B2:T90"/>
  <sheetViews>
    <sheetView zoomScale="85" zoomScaleNormal="85" workbookViewId="0">
      <selection activeCell="I57" sqref="I57"/>
    </sheetView>
  </sheetViews>
  <sheetFormatPr baseColWidth="10" defaultRowHeight="15.75" x14ac:dyDescent="0.25"/>
  <cols>
    <col min="1" max="20" width="11" style="1"/>
    <col min="21" max="21" width="6.875" style="1" customWidth="1"/>
    <col min="22" max="22" width="6.125" style="1" customWidth="1"/>
    <col min="23" max="16384" width="11" style="1"/>
  </cols>
  <sheetData>
    <row r="2" spans="2:20" ht="15.75" customHeight="1" x14ac:dyDescent="0.25"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2:20" x14ac:dyDescent="0.25"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</row>
    <row r="4" spans="2:20" x14ac:dyDescent="0.25"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</row>
    <row r="5" spans="2:20" ht="24" customHeight="1" x14ac:dyDescent="0.25"/>
    <row r="7" spans="2:20" ht="26.25" customHeight="1" x14ac:dyDescent="0.25">
      <c r="B7" s="101" t="str">
        <f>'Feuille réponse'!D13&amp; " professionnels ont répondu à l'enquête."</f>
        <v>0 professionnels ont répondu à l'enquête.</v>
      </c>
      <c r="C7" s="101"/>
      <c r="D7" s="101"/>
      <c r="E7" s="101"/>
      <c r="F7" s="101"/>
      <c r="G7" s="101"/>
      <c r="H7" s="101"/>
      <c r="I7" s="101"/>
    </row>
    <row r="28" spans="11:20" ht="23.25" customHeight="1" x14ac:dyDescent="0.25">
      <c r="K28" s="85" t="e">
        <f>"Les 6 réponses étaient attendues : "&amp;'Feuille réponse'!C28&amp;" professionnels ont coché les 6, soit "&amp;('Feuille réponse'!C28/'Feuille réponse'!D25)*100&amp;" % des répondants"</f>
        <v>#DIV/0!</v>
      </c>
      <c r="L28" s="86"/>
      <c r="M28" s="86"/>
      <c r="N28" s="86"/>
      <c r="O28" s="86"/>
      <c r="P28" s="86"/>
      <c r="Q28" s="86"/>
      <c r="R28" s="86"/>
      <c r="S28" s="86"/>
      <c r="T28" s="87"/>
    </row>
    <row r="29" spans="11:20" ht="15.75" customHeight="1" x14ac:dyDescent="0.25">
      <c r="K29" s="88"/>
      <c r="L29" s="89"/>
      <c r="M29" s="89"/>
      <c r="N29" s="89"/>
      <c r="O29" s="89"/>
      <c r="P29" s="89"/>
      <c r="Q29" s="89"/>
      <c r="R29" s="89"/>
      <c r="S29" s="89"/>
      <c r="T29" s="90"/>
    </row>
    <row r="30" spans="11:20" ht="19.5" x14ac:dyDescent="0.25">
      <c r="K30" s="36"/>
      <c r="L30" s="36"/>
      <c r="M30" s="36"/>
      <c r="N30" s="36"/>
      <c r="O30" s="36"/>
      <c r="P30" s="36"/>
      <c r="Q30" s="36"/>
      <c r="R30" s="36"/>
      <c r="S30" s="36"/>
    </row>
    <row r="39" spans="9:10" x14ac:dyDescent="0.25">
      <c r="I39" s="25"/>
      <c r="J39" s="25"/>
    </row>
    <row r="50" spans="11:20" x14ac:dyDescent="0.25">
      <c r="L50" s="24"/>
      <c r="M50" s="24"/>
      <c r="N50" s="24"/>
      <c r="O50" s="24"/>
      <c r="P50" s="24"/>
      <c r="Q50" s="24"/>
      <c r="R50" s="24"/>
      <c r="S50" s="24"/>
      <c r="T50" s="24"/>
    </row>
    <row r="51" spans="11:20" x14ac:dyDescent="0.25">
      <c r="L51" s="38"/>
      <c r="M51" s="38"/>
      <c r="N51" s="38"/>
      <c r="O51" s="38"/>
      <c r="P51" s="38"/>
      <c r="Q51" s="38"/>
      <c r="R51" s="38"/>
      <c r="S51" s="38"/>
      <c r="T51" s="39"/>
    </row>
    <row r="52" spans="11:20" x14ac:dyDescent="0.25">
      <c r="K52" s="91" t="str">
        <f>"Réponses 'Autre' qui ont été données : "&amp;_xlfn.TEXTJOIN(", ",TRUE,Saisie!P9:P107)</f>
        <v xml:space="preserve">Réponses 'Autre' qui ont été données : </v>
      </c>
      <c r="L52" s="92"/>
      <c r="M52" s="92"/>
      <c r="N52" s="92"/>
      <c r="O52" s="92"/>
      <c r="P52" s="92"/>
      <c r="Q52" s="92"/>
      <c r="R52" s="92"/>
      <c r="S52" s="92"/>
      <c r="T52" s="93"/>
    </row>
    <row r="53" spans="11:20" x14ac:dyDescent="0.25">
      <c r="K53" s="94"/>
      <c r="L53" s="95"/>
      <c r="M53" s="95"/>
      <c r="N53" s="95"/>
      <c r="O53" s="95"/>
      <c r="P53" s="95"/>
      <c r="Q53" s="95"/>
      <c r="R53" s="95"/>
      <c r="S53" s="95"/>
      <c r="T53" s="96"/>
    </row>
    <row r="54" spans="11:20" x14ac:dyDescent="0.25">
      <c r="K54" s="97"/>
      <c r="L54" s="98"/>
      <c r="M54" s="98"/>
      <c r="N54" s="98"/>
      <c r="O54" s="98"/>
      <c r="P54" s="98"/>
      <c r="Q54" s="98"/>
      <c r="R54" s="98"/>
      <c r="S54" s="98"/>
      <c r="T54" s="99"/>
    </row>
    <row r="90" spans="8:8" x14ac:dyDescent="0.25">
      <c r="H90" s="37" t="s">
        <v>56</v>
      </c>
    </row>
  </sheetData>
  <sheetProtection sheet="1" scenarios="1"/>
  <mergeCells count="4">
    <mergeCell ref="K28:T29"/>
    <mergeCell ref="K52:T54"/>
    <mergeCell ref="B2:T4"/>
    <mergeCell ref="B7:I7"/>
  </mergeCells>
  <pageMargins left="0.23622047244094491" right="0.23622047244094491" top="0.74803149606299213" bottom="0.74803149606299213" header="0.31496062992125984" footer="0.31496062992125984"/>
  <pageSetup paperSize="9" scale="54" fitToHeight="2" orientation="landscape" r:id="rId1"/>
  <rowBreaks count="3" manualBreakCount="3">
    <brk id="56" max="16383" man="1"/>
    <brk id="57" max="16383" man="1"/>
    <brk id="5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43EC0-4A2C-3C4C-BB5A-E3459D7C4FCD}">
  <dimension ref="A1:G9"/>
  <sheetViews>
    <sheetView workbookViewId="0">
      <selection activeCell="D18" sqref="D18"/>
    </sheetView>
  </sheetViews>
  <sheetFormatPr baseColWidth="10" defaultRowHeight="15.75" x14ac:dyDescent="0.25"/>
  <cols>
    <col min="1" max="1" width="17.375" bestFit="1" customWidth="1"/>
    <col min="2" max="2" width="45.125" bestFit="1" customWidth="1"/>
    <col min="3" max="3" width="23.125" bestFit="1" customWidth="1"/>
    <col min="4" max="4" width="51.125" bestFit="1" customWidth="1"/>
    <col min="5" max="5" width="29.625" bestFit="1" customWidth="1"/>
    <col min="6" max="6" width="56.625" bestFit="1" customWidth="1"/>
  </cols>
  <sheetData>
    <row r="1" spans="1:7" x14ac:dyDescent="0.25">
      <c r="A1" t="s">
        <v>1</v>
      </c>
      <c r="B1" t="s">
        <v>0</v>
      </c>
      <c r="C1" t="s">
        <v>3</v>
      </c>
      <c r="D1" t="s">
        <v>2</v>
      </c>
      <c r="E1" t="s">
        <v>4</v>
      </c>
      <c r="F1" t="s">
        <v>5</v>
      </c>
      <c r="G1" t="s">
        <v>32</v>
      </c>
    </row>
    <row r="2" spans="1:7" x14ac:dyDescent="0.25">
      <c r="A2" t="s">
        <v>13</v>
      </c>
      <c r="B2" t="s">
        <v>14</v>
      </c>
      <c r="C2" t="s">
        <v>20</v>
      </c>
      <c r="D2" t="s">
        <v>23</v>
      </c>
      <c r="E2" t="s">
        <v>20</v>
      </c>
      <c r="F2" t="s">
        <v>28</v>
      </c>
      <c r="G2" t="s">
        <v>20</v>
      </c>
    </row>
    <row r="3" spans="1:7" x14ac:dyDescent="0.25">
      <c r="A3" t="s">
        <v>6</v>
      </c>
      <c r="B3" t="s">
        <v>15</v>
      </c>
      <c r="C3" t="s">
        <v>21</v>
      </c>
      <c r="D3" t="s">
        <v>24</v>
      </c>
      <c r="E3" t="s">
        <v>21</v>
      </c>
      <c r="F3" t="s">
        <v>29</v>
      </c>
      <c r="G3" t="s">
        <v>21</v>
      </c>
    </row>
    <row r="4" spans="1:7" x14ac:dyDescent="0.25">
      <c r="A4" t="s">
        <v>7</v>
      </c>
      <c r="B4" t="s">
        <v>16</v>
      </c>
      <c r="C4" t="s">
        <v>22</v>
      </c>
      <c r="D4" t="s">
        <v>25</v>
      </c>
      <c r="E4" t="s">
        <v>22</v>
      </c>
      <c r="F4" t="s">
        <v>30</v>
      </c>
    </row>
    <row r="5" spans="1:7" x14ac:dyDescent="0.25">
      <c r="A5" t="s">
        <v>8</v>
      </c>
      <c r="B5" t="s">
        <v>17</v>
      </c>
      <c r="D5" t="s">
        <v>55</v>
      </c>
      <c r="F5" t="s">
        <v>31</v>
      </c>
    </row>
    <row r="6" spans="1:7" x14ac:dyDescent="0.25">
      <c r="A6" t="s">
        <v>9</v>
      </c>
      <c r="B6" t="s">
        <v>18</v>
      </c>
      <c r="D6" t="s">
        <v>26</v>
      </c>
    </row>
    <row r="7" spans="1:7" x14ac:dyDescent="0.25">
      <c r="A7" t="s">
        <v>10</v>
      </c>
      <c r="B7" t="s">
        <v>19</v>
      </c>
      <c r="D7" t="s">
        <v>27</v>
      </c>
    </row>
    <row r="8" spans="1:7" x14ac:dyDescent="0.25">
      <c r="A8" t="s">
        <v>11</v>
      </c>
    </row>
    <row r="9" spans="1:7" x14ac:dyDescent="0.25">
      <c r="A9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36ABD0FB2AA94D900C8BF5266AB8E4" ma:contentTypeVersion="9" ma:contentTypeDescription="Crée un document." ma:contentTypeScope="" ma:versionID="f775dcb281d341d2d262ed86d98c31f8">
  <xsd:schema xmlns:xsd="http://www.w3.org/2001/XMLSchema" xmlns:xs="http://www.w3.org/2001/XMLSchema" xmlns:p="http://schemas.microsoft.com/office/2006/metadata/properties" xmlns:ns3="ca6ff054-42e9-4216-a076-80144c8da2cb" targetNamespace="http://schemas.microsoft.com/office/2006/metadata/properties" ma:root="true" ma:fieldsID="4bd1e337171ffaf009975f238c6ca051" ns3:_="">
    <xsd:import namespace="ca6ff054-42e9-4216-a076-80144c8da2c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6ff054-42e9-4216-a076-80144c8da2c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a6ff054-42e9-4216-a076-80144c8da2c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B2529A-95BC-4C8F-9A20-B3BB223C18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6ff054-42e9-4216-a076-80144c8da2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04D410-F4E8-42F4-B974-D5235CA98A86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a6ff054-42e9-4216-a076-80144c8da2c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3B8DAF8-EF3D-42AA-8DD8-D1425D969B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Saisie</vt:lpstr>
      <vt:lpstr>Feuille réponse</vt:lpstr>
      <vt:lpstr>Résultats</vt:lpstr>
      <vt:lpstr>Listes réponses</vt:lpstr>
      <vt:lpstr>Résultats!Impression_des_titres</vt:lpstr>
      <vt:lpstr>Résultats!Zone_d_impression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Pierrick TANGUY</dc:creator>
  <cp:lastModifiedBy>PAROUX Pierre</cp:lastModifiedBy>
  <cp:lastPrinted>2026-06-15T14:15:19Z</cp:lastPrinted>
  <dcterms:created xsi:type="dcterms:W3CDTF">2026-05-02T15:58:18Z</dcterms:created>
  <dcterms:modified xsi:type="dcterms:W3CDTF">2026-06-15T14:32:06Z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0x010100F236ABD0FB2AA94D900C8BF5266AB8E4</vt:lpwstr>
  </property>
</Properties>
</file>